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3_2026-27/2023_2026 Plany i programy na Senat PO USUNIĘCIU SPECJALNOŚCI/"/>
    </mc:Choice>
  </mc:AlternateContent>
  <xr:revisionPtr revIDLastSave="94" documentId="11_F9FDB4BB6E547CC2955FBC89F493D05FA0B2CEE4" xr6:coauthVersionLast="47" xr6:coauthVersionMax="47" xr10:uidLastSave="{070D7F22-6C7E-4370-8163-82972F0871E8}"/>
  <bookViews>
    <workbookView xWindow="-96" yWindow="-96" windowWidth="23232" windowHeight="12432" tabRatio="576" activeTab="2" xr2:uid="{00000000-000D-0000-FFFF-FFFF00000000}"/>
  </bookViews>
  <sheets>
    <sheet name="zalacznik_nr_1" sheetId="7" r:id="rId1"/>
    <sheet name="zalacznik_nr_2" sheetId="6" r:id="rId2"/>
    <sheet name="zalacznik_nr_3" sheetId="1" r:id="rId3"/>
  </sheets>
  <definedNames>
    <definedName name="OLE_LINK1" localSheetId="1">zalacznik_nr_2!#REF!</definedName>
    <definedName name="OLE_LINK1" localSheetId="2">zalacznik_nr_3!#REF!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1" l="1"/>
  <c r="K52" i="1"/>
  <c r="L52" i="1"/>
  <c r="J42" i="1"/>
  <c r="K42" i="1"/>
  <c r="L42" i="1"/>
  <c r="J24" i="1"/>
  <c r="K24" i="1"/>
  <c r="L24" i="1"/>
  <c r="J11" i="1"/>
  <c r="K11" i="1"/>
  <c r="L11" i="1"/>
  <c r="J8" i="1"/>
  <c r="K8" i="1"/>
  <c r="L8" i="1"/>
  <c r="M8" i="1"/>
  <c r="M62" i="1" s="1"/>
  <c r="M11" i="1"/>
  <c r="M24" i="1"/>
  <c r="M42" i="1"/>
  <c r="M52" i="1"/>
  <c r="J52" i="6"/>
  <c r="K52" i="6"/>
  <c r="L52" i="6"/>
  <c r="J42" i="6"/>
  <c r="K42" i="6"/>
  <c r="L42" i="6"/>
  <c r="J24" i="6"/>
  <c r="K24" i="6"/>
  <c r="L24" i="6"/>
  <c r="L11" i="6"/>
  <c r="J11" i="6"/>
  <c r="K11" i="6"/>
  <c r="J8" i="6"/>
  <c r="K8" i="6"/>
  <c r="L8" i="6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AY62" i="7"/>
  <c r="AZ62" i="7"/>
  <c r="BA62" i="7"/>
  <c r="BB62" i="7"/>
  <c r="BC62" i="7"/>
  <c r="BD62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AY63" i="7"/>
  <c r="AZ63" i="7"/>
  <c r="BA63" i="7"/>
  <c r="BB63" i="7"/>
  <c r="BC63" i="7"/>
  <c r="BD63" i="7"/>
  <c r="G63" i="7"/>
  <c r="G62" i="7"/>
  <c r="F9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3" i="7"/>
  <c r="F44" i="7"/>
  <c r="F45" i="7"/>
  <c r="F46" i="7"/>
  <c r="F47" i="7"/>
  <c r="F48" i="7"/>
  <c r="F49" i="7"/>
  <c r="F50" i="7"/>
  <c r="F51" i="7"/>
  <c r="F53" i="7"/>
  <c r="F54" i="7"/>
  <c r="F55" i="7"/>
  <c r="F56" i="7"/>
  <c r="F57" i="7"/>
  <c r="F58" i="7"/>
  <c r="F59" i="7"/>
  <c r="F60" i="7"/>
  <c r="F61" i="7"/>
  <c r="B9" i="7"/>
  <c r="C9" i="7"/>
  <c r="D9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C8" i="7"/>
  <c r="F8" i="7"/>
  <c r="D8" i="7"/>
  <c r="B8" i="7"/>
  <c r="O61" i="6"/>
  <c r="N61" i="6"/>
  <c r="G61" i="6"/>
  <c r="E61" i="6" s="1"/>
  <c r="F61" i="6"/>
  <c r="O60" i="6"/>
  <c r="N60" i="6"/>
  <c r="G60" i="6"/>
  <c r="F60" i="6"/>
  <c r="O59" i="6"/>
  <c r="N59" i="6"/>
  <c r="G59" i="6"/>
  <c r="F59" i="6"/>
  <c r="O58" i="6"/>
  <c r="N58" i="6"/>
  <c r="G58" i="6"/>
  <c r="F58" i="6"/>
  <c r="O57" i="6"/>
  <c r="N57" i="6"/>
  <c r="G57" i="6"/>
  <c r="F57" i="6"/>
  <c r="O56" i="6"/>
  <c r="N56" i="6"/>
  <c r="G56" i="6"/>
  <c r="F56" i="6"/>
  <c r="O55" i="6"/>
  <c r="N55" i="6"/>
  <c r="G55" i="6"/>
  <c r="F55" i="6"/>
  <c r="O54" i="6"/>
  <c r="N54" i="6"/>
  <c r="G54" i="6"/>
  <c r="F54" i="6"/>
  <c r="O53" i="6"/>
  <c r="N53" i="6"/>
  <c r="G53" i="6"/>
  <c r="F53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M52" i="6"/>
  <c r="I52" i="6"/>
  <c r="H52" i="6"/>
  <c r="O51" i="6"/>
  <c r="N51" i="6"/>
  <c r="G51" i="6"/>
  <c r="F51" i="6"/>
  <c r="O50" i="6"/>
  <c r="N50" i="6"/>
  <c r="G50" i="6"/>
  <c r="F50" i="6"/>
  <c r="O49" i="6"/>
  <c r="N49" i="6"/>
  <c r="G49" i="6"/>
  <c r="F49" i="6"/>
  <c r="O48" i="6"/>
  <c r="N48" i="6"/>
  <c r="G48" i="6"/>
  <c r="F48" i="6"/>
  <c r="O47" i="6"/>
  <c r="N47" i="6"/>
  <c r="G47" i="6"/>
  <c r="F47" i="6"/>
  <c r="O46" i="6"/>
  <c r="N46" i="6"/>
  <c r="G46" i="6"/>
  <c r="F46" i="6"/>
  <c r="O45" i="6"/>
  <c r="N45" i="6"/>
  <c r="G45" i="6"/>
  <c r="F45" i="6"/>
  <c r="O44" i="6"/>
  <c r="N44" i="6"/>
  <c r="G44" i="6"/>
  <c r="F44" i="6"/>
  <c r="O43" i="6"/>
  <c r="N43" i="6"/>
  <c r="G43" i="6"/>
  <c r="F43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M42" i="6"/>
  <c r="I42" i="6"/>
  <c r="H42" i="6"/>
  <c r="O41" i="6"/>
  <c r="N41" i="6"/>
  <c r="G41" i="6"/>
  <c r="F41" i="6"/>
  <c r="O40" i="6"/>
  <c r="N40" i="6"/>
  <c r="G40" i="6"/>
  <c r="F40" i="6"/>
  <c r="O39" i="6"/>
  <c r="N39" i="6"/>
  <c r="G39" i="6"/>
  <c r="F39" i="6"/>
  <c r="O38" i="6"/>
  <c r="N38" i="6"/>
  <c r="G38" i="6"/>
  <c r="F38" i="6"/>
  <c r="O37" i="6"/>
  <c r="N37" i="6"/>
  <c r="G37" i="6"/>
  <c r="F37" i="6"/>
  <c r="O36" i="6"/>
  <c r="N36" i="6"/>
  <c r="G36" i="6"/>
  <c r="F36" i="6"/>
  <c r="O35" i="6"/>
  <c r="N35" i="6"/>
  <c r="G35" i="6"/>
  <c r="F35" i="6"/>
  <c r="O34" i="6"/>
  <c r="N34" i="6"/>
  <c r="G34" i="6"/>
  <c r="F34" i="6"/>
  <c r="E34" i="6" s="1"/>
  <c r="D34" i="6" s="1"/>
  <c r="O33" i="6"/>
  <c r="N33" i="6"/>
  <c r="G33" i="6"/>
  <c r="F33" i="6"/>
  <c r="O32" i="6"/>
  <c r="N32" i="6"/>
  <c r="G32" i="6"/>
  <c r="F32" i="6"/>
  <c r="O31" i="6"/>
  <c r="N31" i="6"/>
  <c r="G31" i="6"/>
  <c r="F31" i="6"/>
  <c r="O30" i="6"/>
  <c r="N30" i="6"/>
  <c r="G30" i="6"/>
  <c r="F30" i="6"/>
  <c r="O29" i="6"/>
  <c r="N29" i="6"/>
  <c r="G29" i="6"/>
  <c r="F29" i="6"/>
  <c r="O28" i="6"/>
  <c r="N28" i="6"/>
  <c r="G28" i="6"/>
  <c r="F28" i="6"/>
  <c r="O27" i="6"/>
  <c r="N27" i="6"/>
  <c r="G27" i="6"/>
  <c r="F27" i="6"/>
  <c r="O26" i="6"/>
  <c r="N26" i="6"/>
  <c r="G26" i="6"/>
  <c r="F26" i="6"/>
  <c r="O25" i="6"/>
  <c r="N25" i="6"/>
  <c r="G25" i="6"/>
  <c r="F25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M24" i="6"/>
  <c r="I24" i="6"/>
  <c r="H24" i="6"/>
  <c r="O23" i="6"/>
  <c r="N23" i="6"/>
  <c r="G23" i="6"/>
  <c r="F23" i="6"/>
  <c r="O22" i="6"/>
  <c r="N22" i="6"/>
  <c r="G22" i="6"/>
  <c r="F22" i="6"/>
  <c r="O21" i="6"/>
  <c r="N21" i="6"/>
  <c r="G21" i="6"/>
  <c r="F21" i="6"/>
  <c r="O20" i="6"/>
  <c r="N20" i="6"/>
  <c r="G20" i="6"/>
  <c r="F20" i="6"/>
  <c r="O19" i="6"/>
  <c r="N19" i="6"/>
  <c r="G19" i="6"/>
  <c r="F19" i="6"/>
  <c r="O18" i="6"/>
  <c r="N18" i="6"/>
  <c r="G18" i="6"/>
  <c r="F18" i="6"/>
  <c r="O17" i="6"/>
  <c r="N17" i="6"/>
  <c r="G17" i="6"/>
  <c r="F17" i="6"/>
  <c r="O16" i="6"/>
  <c r="N16" i="6"/>
  <c r="G16" i="6"/>
  <c r="F16" i="6"/>
  <c r="O15" i="6"/>
  <c r="N15" i="6"/>
  <c r="G15" i="6"/>
  <c r="F15" i="6"/>
  <c r="O14" i="6"/>
  <c r="N14" i="6"/>
  <c r="G14" i="6"/>
  <c r="F14" i="6"/>
  <c r="E14" i="6" s="1"/>
  <c r="D14" i="6" s="1"/>
  <c r="N13" i="6"/>
  <c r="F13" i="6"/>
  <c r="O12" i="6"/>
  <c r="N12" i="6"/>
  <c r="G12" i="6"/>
  <c r="F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S62" i="6" s="1"/>
  <c r="R11" i="6"/>
  <c r="Q11" i="6"/>
  <c r="P11" i="6"/>
  <c r="M11" i="6"/>
  <c r="I11" i="6"/>
  <c r="H11" i="6"/>
  <c r="O10" i="6"/>
  <c r="N10" i="6"/>
  <c r="G10" i="6"/>
  <c r="F10" i="6"/>
  <c r="O9" i="6"/>
  <c r="O8" i="6" s="1"/>
  <c r="N9" i="6"/>
  <c r="N8" i="6" s="1"/>
  <c r="G9" i="6"/>
  <c r="G8" i="6" s="1"/>
  <c r="F9" i="6"/>
  <c r="AM8" i="6"/>
  <c r="AM62" i="6" s="1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X64" i="6" s="1"/>
  <c r="W8" i="6"/>
  <c r="V8" i="6"/>
  <c r="U8" i="6"/>
  <c r="T8" i="6"/>
  <c r="S8" i="6"/>
  <c r="R8" i="6"/>
  <c r="Q8" i="6"/>
  <c r="P8" i="6"/>
  <c r="P62" i="6" s="1"/>
  <c r="M8" i="6"/>
  <c r="M64" i="6"/>
  <c r="I8" i="6"/>
  <c r="H8" i="6"/>
  <c r="N54" i="1"/>
  <c r="N55" i="1"/>
  <c r="N56" i="1"/>
  <c r="N57" i="1"/>
  <c r="N58" i="1"/>
  <c r="N59" i="1"/>
  <c r="N60" i="1"/>
  <c r="N61" i="1"/>
  <c r="N53" i="1"/>
  <c r="F54" i="1"/>
  <c r="G54" i="1"/>
  <c r="O54" i="1"/>
  <c r="F55" i="1"/>
  <c r="G55" i="1"/>
  <c r="O55" i="1"/>
  <c r="F56" i="1"/>
  <c r="G56" i="1"/>
  <c r="O56" i="1"/>
  <c r="F57" i="1"/>
  <c r="G57" i="1"/>
  <c r="O57" i="1"/>
  <c r="F58" i="1"/>
  <c r="G58" i="1"/>
  <c r="O58" i="1"/>
  <c r="F59" i="1"/>
  <c r="G59" i="1"/>
  <c r="O59" i="1"/>
  <c r="F60" i="1"/>
  <c r="G60" i="1"/>
  <c r="O60" i="1"/>
  <c r="F61" i="1"/>
  <c r="G61" i="1"/>
  <c r="O61" i="1"/>
  <c r="O53" i="1"/>
  <c r="G53" i="1"/>
  <c r="F53" i="1"/>
  <c r="F44" i="1"/>
  <c r="G44" i="1"/>
  <c r="N44" i="1"/>
  <c r="O44" i="1"/>
  <c r="F45" i="1"/>
  <c r="G45" i="1"/>
  <c r="N45" i="1"/>
  <c r="O45" i="1"/>
  <c r="F46" i="1"/>
  <c r="G46" i="1"/>
  <c r="N46" i="1"/>
  <c r="O46" i="1"/>
  <c r="F47" i="1"/>
  <c r="G47" i="1"/>
  <c r="N47" i="1"/>
  <c r="O47" i="1"/>
  <c r="F48" i="1"/>
  <c r="G48" i="1"/>
  <c r="N48" i="1"/>
  <c r="O48" i="1"/>
  <c r="F49" i="1"/>
  <c r="G49" i="1"/>
  <c r="N49" i="1"/>
  <c r="O49" i="1"/>
  <c r="F50" i="1"/>
  <c r="G50" i="1"/>
  <c r="N50" i="1"/>
  <c r="O50" i="1"/>
  <c r="F51" i="1"/>
  <c r="G51" i="1"/>
  <c r="N51" i="1"/>
  <c r="O51" i="1"/>
  <c r="O43" i="1"/>
  <c r="N43" i="1"/>
  <c r="G43" i="1"/>
  <c r="F43" i="1"/>
  <c r="F26" i="1"/>
  <c r="E26" i="1" s="1"/>
  <c r="G26" i="1"/>
  <c r="N26" i="1"/>
  <c r="O26" i="1"/>
  <c r="F27" i="1"/>
  <c r="G27" i="1"/>
  <c r="N27" i="1"/>
  <c r="O27" i="1"/>
  <c r="F28" i="1"/>
  <c r="G28" i="1"/>
  <c r="N28" i="1"/>
  <c r="O28" i="1"/>
  <c r="F29" i="1"/>
  <c r="G29" i="1"/>
  <c r="N29" i="1"/>
  <c r="O29" i="1"/>
  <c r="F30" i="1"/>
  <c r="G30" i="1"/>
  <c r="N30" i="1"/>
  <c r="O30" i="1"/>
  <c r="F31" i="1"/>
  <c r="G31" i="1"/>
  <c r="N31" i="1"/>
  <c r="O31" i="1"/>
  <c r="F32" i="1"/>
  <c r="G32" i="1"/>
  <c r="N32" i="1"/>
  <c r="O32" i="1"/>
  <c r="F33" i="1"/>
  <c r="G33" i="1"/>
  <c r="N33" i="1"/>
  <c r="O33" i="1"/>
  <c r="F34" i="1"/>
  <c r="G34" i="1"/>
  <c r="N34" i="1"/>
  <c r="O34" i="1"/>
  <c r="F35" i="1"/>
  <c r="G35" i="1"/>
  <c r="N35" i="1"/>
  <c r="O35" i="1"/>
  <c r="F36" i="1"/>
  <c r="G36" i="1"/>
  <c r="N36" i="1"/>
  <c r="O36" i="1"/>
  <c r="F37" i="1"/>
  <c r="G37" i="1"/>
  <c r="N37" i="1"/>
  <c r="O37" i="1"/>
  <c r="F38" i="1"/>
  <c r="G38" i="1"/>
  <c r="N38" i="1"/>
  <c r="O38" i="1"/>
  <c r="F39" i="1"/>
  <c r="G39" i="1"/>
  <c r="N39" i="1"/>
  <c r="O39" i="1"/>
  <c r="F40" i="1"/>
  <c r="G40" i="1"/>
  <c r="N40" i="1"/>
  <c r="O40" i="1"/>
  <c r="F41" i="1"/>
  <c r="G41" i="1"/>
  <c r="N41" i="1"/>
  <c r="O41" i="1"/>
  <c r="O25" i="1"/>
  <c r="N25" i="1"/>
  <c r="G25" i="1"/>
  <c r="F25" i="1"/>
  <c r="F13" i="1"/>
  <c r="N13" i="1"/>
  <c r="F14" i="1"/>
  <c r="G14" i="1"/>
  <c r="N14" i="1"/>
  <c r="O14" i="1"/>
  <c r="F15" i="1"/>
  <c r="G15" i="1"/>
  <c r="N15" i="1"/>
  <c r="O15" i="1"/>
  <c r="F16" i="1"/>
  <c r="G16" i="1"/>
  <c r="N16" i="1"/>
  <c r="O16" i="1"/>
  <c r="F17" i="1"/>
  <c r="G17" i="1"/>
  <c r="N17" i="1"/>
  <c r="O17" i="1"/>
  <c r="F18" i="1"/>
  <c r="G18" i="1"/>
  <c r="N18" i="1"/>
  <c r="O18" i="1"/>
  <c r="F19" i="1"/>
  <c r="G19" i="1"/>
  <c r="N19" i="1"/>
  <c r="O19" i="1"/>
  <c r="F20" i="1"/>
  <c r="E20" i="1" s="1"/>
  <c r="G20" i="1"/>
  <c r="N20" i="1"/>
  <c r="O20" i="1"/>
  <c r="F21" i="1"/>
  <c r="G21" i="1"/>
  <c r="N21" i="1"/>
  <c r="O21" i="1"/>
  <c r="F22" i="1"/>
  <c r="G22" i="1"/>
  <c r="N22" i="1"/>
  <c r="O22" i="1"/>
  <c r="F23" i="1"/>
  <c r="G23" i="1"/>
  <c r="N23" i="1"/>
  <c r="O23" i="1"/>
  <c r="O12" i="1"/>
  <c r="N12" i="1"/>
  <c r="G12" i="1"/>
  <c r="F12" i="1"/>
  <c r="F10" i="1"/>
  <c r="G10" i="1"/>
  <c r="N10" i="1"/>
  <c r="O10" i="1"/>
  <c r="O9" i="1"/>
  <c r="N9" i="1"/>
  <c r="G9" i="1"/>
  <c r="G8" i="1" s="1"/>
  <c r="F9" i="1"/>
  <c r="H8" i="1"/>
  <c r="I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H11" i="1"/>
  <c r="I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H24" i="1"/>
  <c r="I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H42" i="1"/>
  <c r="I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H52" i="1"/>
  <c r="I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E64" i="6"/>
  <c r="E13" i="6"/>
  <c r="D13" i="6" s="1"/>
  <c r="E45" i="6"/>
  <c r="D45" i="6" s="1"/>
  <c r="AG62" i="6"/>
  <c r="K62" i="6" l="1"/>
  <c r="P64" i="6"/>
  <c r="AF64" i="6"/>
  <c r="AH64" i="6"/>
  <c r="L64" i="6"/>
  <c r="AI62" i="6"/>
  <c r="D61" i="6"/>
  <c r="S64" i="6"/>
  <c r="U62" i="6"/>
  <c r="E36" i="1"/>
  <c r="D36" i="1" s="1"/>
  <c r="H64" i="6"/>
  <c r="F8" i="6"/>
  <c r="AK62" i="1"/>
  <c r="Y64" i="1"/>
  <c r="AD62" i="6"/>
  <c r="L64" i="1"/>
  <c r="AM62" i="1"/>
  <c r="W62" i="1"/>
  <c r="K64" i="1"/>
  <c r="L62" i="6"/>
  <c r="T64" i="6"/>
  <c r="Y64" i="6"/>
  <c r="E53" i="6"/>
  <c r="D53" i="6" s="1"/>
  <c r="AJ62" i="6"/>
  <c r="AC62" i="1"/>
  <c r="M64" i="1"/>
  <c r="K62" i="1"/>
  <c r="K64" i="6"/>
  <c r="L62" i="1"/>
  <c r="J64" i="1"/>
  <c r="J62" i="1"/>
  <c r="J62" i="6"/>
  <c r="J64" i="6"/>
  <c r="E13" i="1"/>
  <c r="D13" i="1" s="1"/>
  <c r="E60" i="1"/>
  <c r="D60" i="1" s="1"/>
  <c r="F11" i="1"/>
  <c r="E54" i="1"/>
  <c r="D54" i="1" s="1"/>
  <c r="E53" i="1"/>
  <c r="D53" i="1" s="1"/>
  <c r="E57" i="1"/>
  <c r="D57" i="1" s="1"/>
  <c r="E9" i="1"/>
  <c r="D9" i="1" s="1"/>
  <c r="E51" i="1"/>
  <c r="D51" i="1" s="1"/>
  <c r="E22" i="1"/>
  <c r="D22" i="1" s="1"/>
  <c r="E55" i="1"/>
  <c r="D55" i="1" s="1"/>
  <c r="E21" i="1"/>
  <c r="D21" i="1" s="1"/>
  <c r="E59" i="1"/>
  <c r="D59" i="1" s="1"/>
  <c r="E33" i="1"/>
  <c r="D33" i="1" s="1"/>
  <c r="E44" i="1"/>
  <c r="D44" i="1" s="1"/>
  <c r="E58" i="1"/>
  <c r="D58" i="1" s="1"/>
  <c r="E34" i="1"/>
  <c r="D34" i="1" s="1"/>
  <c r="N42" i="1"/>
  <c r="D20" i="1"/>
  <c r="AJ64" i="1"/>
  <c r="E19" i="1"/>
  <c r="D19" i="1" s="1"/>
  <c r="E32" i="1"/>
  <c r="D32" i="1" s="1"/>
  <c r="E28" i="1"/>
  <c r="D28" i="1" s="1"/>
  <c r="E47" i="1"/>
  <c r="D47" i="1" s="1"/>
  <c r="E56" i="1"/>
  <c r="D56" i="1" s="1"/>
  <c r="E18" i="1"/>
  <c r="D18" i="1" s="1"/>
  <c r="E61" i="1"/>
  <c r="D61" i="1" s="1"/>
  <c r="H62" i="1"/>
  <c r="AA64" i="1"/>
  <c r="Q62" i="1"/>
  <c r="E39" i="1"/>
  <c r="D39" i="1" s="1"/>
  <c r="E35" i="1"/>
  <c r="D35" i="1" s="1"/>
  <c r="E50" i="1"/>
  <c r="D50" i="1" s="1"/>
  <c r="AF62" i="1"/>
  <c r="O52" i="1"/>
  <c r="AE64" i="1"/>
  <c r="E10" i="1"/>
  <c r="D10" i="1" s="1"/>
  <c r="AJ62" i="1"/>
  <c r="O11" i="1"/>
  <c r="F42" i="1"/>
  <c r="E37" i="1"/>
  <c r="D37" i="1" s="1"/>
  <c r="AC64" i="1"/>
  <c r="O8" i="1"/>
  <c r="AD64" i="1"/>
  <c r="H64" i="1"/>
  <c r="E23" i="1"/>
  <c r="D23" i="1" s="1"/>
  <c r="E16" i="1"/>
  <c r="D16" i="1" s="1"/>
  <c r="E38" i="1"/>
  <c r="D38" i="1" s="1"/>
  <c r="N8" i="1"/>
  <c r="Y62" i="1"/>
  <c r="AL64" i="1"/>
  <c r="N11" i="1"/>
  <c r="E30" i="1"/>
  <c r="D30" i="1" s="1"/>
  <c r="E46" i="1"/>
  <c r="D46" i="1" s="1"/>
  <c r="AM64" i="1"/>
  <c r="X62" i="1"/>
  <c r="AK64" i="1"/>
  <c r="E15" i="1"/>
  <c r="D15" i="1" s="1"/>
  <c r="E41" i="1"/>
  <c r="D41" i="1" s="1"/>
  <c r="E43" i="1"/>
  <c r="D43" i="1" s="1"/>
  <c r="Z62" i="1"/>
  <c r="W64" i="1"/>
  <c r="U62" i="1"/>
  <c r="G52" i="1"/>
  <c r="V64" i="1"/>
  <c r="T64" i="1"/>
  <c r="O24" i="1"/>
  <c r="G42" i="1"/>
  <c r="E49" i="1"/>
  <c r="D49" i="1" s="1"/>
  <c r="S64" i="1"/>
  <c r="E29" i="1"/>
  <c r="D29" i="1" s="1"/>
  <c r="E45" i="1"/>
  <c r="D45" i="1" s="1"/>
  <c r="AG64" i="1"/>
  <c r="R64" i="1"/>
  <c r="E40" i="1"/>
  <c r="D40" i="1" s="1"/>
  <c r="O42" i="1"/>
  <c r="AI62" i="1"/>
  <c r="E12" i="1"/>
  <c r="D12" i="1" s="1"/>
  <c r="E14" i="1"/>
  <c r="D14" i="1" s="1"/>
  <c r="AH64" i="1"/>
  <c r="AE62" i="1"/>
  <c r="P64" i="1"/>
  <c r="G11" i="1"/>
  <c r="E48" i="1"/>
  <c r="D48" i="1" s="1"/>
  <c r="Q64" i="1"/>
  <c r="AD62" i="1"/>
  <c r="N52" i="1"/>
  <c r="AF64" i="1"/>
  <c r="E17" i="1"/>
  <c r="D17" i="1" s="1"/>
  <c r="F24" i="1"/>
  <c r="AB64" i="1"/>
  <c r="G24" i="1"/>
  <c r="D26" i="1"/>
  <c r="P62" i="1"/>
  <c r="I62" i="1"/>
  <c r="AA62" i="1"/>
  <c r="F8" i="1"/>
  <c r="N24" i="1"/>
  <c r="E31" i="1"/>
  <c r="D31" i="1" s="1"/>
  <c r="E27" i="1"/>
  <c r="D27" i="1" s="1"/>
  <c r="E9" i="6"/>
  <c r="D9" i="6" s="1"/>
  <c r="E16" i="6"/>
  <c r="D16" i="6" s="1"/>
  <c r="F24" i="6"/>
  <c r="AC62" i="6"/>
  <c r="M62" i="6"/>
  <c r="E20" i="6"/>
  <c r="D20" i="6" s="1"/>
  <c r="E54" i="6"/>
  <c r="D54" i="6" s="1"/>
  <c r="N11" i="6"/>
  <c r="AA62" i="6"/>
  <c r="E17" i="6"/>
  <c r="D17" i="6" s="1"/>
  <c r="R64" i="6"/>
  <c r="H62" i="6"/>
  <c r="AB64" i="6"/>
  <c r="E31" i="6"/>
  <c r="D31" i="6" s="1"/>
  <c r="E49" i="6"/>
  <c r="D49" i="6" s="1"/>
  <c r="AJ64" i="6"/>
  <c r="AE62" i="6"/>
  <c r="E18" i="6"/>
  <c r="D18" i="6" s="1"/>
  <c r="E22" i="6"/>
  <c r="D22" i="6" s="1"/>
  <c r="V64" i="6"/>
  <c r="E50" i="6"/>
  <c r="D50" i="6" s="1"/>
  <c r="E56" i="6"/>
  <c r="D56" i="6" s="1"/>
  <c r="W64" i="6"/>
  <c r="AK64" i="6"/>
  <c r="E46" i="6"/>
  <c r="D46" i="6" s="1"/>
  <c r="E60" i="6"/>
  <c r="D60" i="6" s="1"/>
  <c r="AL64" i="6"/>
  <c r="Y62" i="6"/>
  <c r="AM64" i="6"/>
  <c r="E15" i="6"/>
  <c r="D15" i="6" s="1"/>
  <c r="E29" i="6"/>
  <c r="D29" i="6" s="1"/>
  <c r="V62" i="6"/>
  <c r="G11" i="6"/>
  <c r="O24" i="6"/>
  <c r="E41" i="6"/>
  <c r="D41" i="6" s="1"/>
  <c r="E43" i="6"/>
  <c r="D43" i="6" s="1"/>
  <c r="E51" i="6"/>
  <c r="D51" i="6" s="1"/>
  <c r="F52" i="6"/>
  <c r="E57" i="6"/>
  <c r="D57" i="6" s="1"/>
  <c r="E21" i="6"/>
  <c r="D21" i="6" s="1"/>
  <c r="E30" i="6"/>
  <c r="D30" i="6" s="1"/>
  <c r="E48" i="6"/>
  <c r="D48" i="6" s="1"/>
  <c r="O42" i="6"/>
  <c r="O52" i="6"/>
  <c r="AL62" i="6"/>
  <c r="E38" i="6"/>
  <c r="D38" i="6" s="1"/>
  <c r="E44" i="6"/>
  <c r="D44" i="6" s="1"/>
  <c r="E58" i="6"/>
  <c r="D58" i="6" s="1"/>
  <c r="I62" i="6"/>
  <c r="Z64" i="6"/>
  <c r="AF62" i="6"/>
  <c r="N42" i="6"/>
  <c r="AA64" i="6"/>
  <c r="X65" i="6" s="1"/>
  <c r="Q62" i="6"/>
  <c r="E27" i="6"/>
  <c r="D27" i="6" s="1"/>
  <c r="AB62" i="6"/>
  <c r="R62" i="6"/>
  <c r="AG64" i="6"/>
  <c r="E35" i="6"/>
  <c r="D35" i="6" s="1"/>
  <c r="AC64" i="6"/>
  <c r="AH62" i="6"/>
  <c r="E39" i="6"/>
  <c r="D39" i="6" s="1"/>
  <c r="E55" i="6"/>
  <c r="D55" i="6" s="1"/>
  <c r="E59" i="6"/>
  <c r="D59" i="6" s="1"/>
  <c r="AI64" i="6"/>
  <c r="G52" i="6"/>
  <c r="E19" i="6"/>
  <c r="D19" i="6" s="1"/>
  <c r="E28" i="6"/>
  <c r="D28" i="6" s="1"/>
  <c r="E32" i="6"/>
  <c r="D32" i="6" s="1"/>
  <c r="AK62" i="6"/>
  <c r="G24" i="6"/>
  <c r="E36" i="6"/>
  <c r="D36" i="6" s="1"/>
  <c r="E40" i="6"/>
  <c r="D40" i="6" s="1"/>
  <c r="E26" i="6"/>
  <c r="D26" i="6" s="1"/>
  <c r="W62" i="6"/>
  <c r="E10" i="6"/>
  <c r="D10" i="6" s="1"/>
  <c r="O11" i="6"/>
  <c r="E23" i="6"/>
  <c r="D23" i="6" s="1"/>
  <c r="E25" i="6"/>
  <c r="X62" i="6"/>
  <c r="N52" i="6"/>
  <c r="U64" i="6"/>
  <c r="E12" i="6"/>
  <c r="D12" i="6" s="1"/>
  <c r="N24" i="6"/>
  <c r="E33" i="6"/>
  <c r="D33" i="6" s="1"/>
  <c r="E37" i="6"/>
  <c r="D37" i="6" s="1"/>
  <c r="F42" i="6"/>
  <c r="E47" i="6"/>
  <c r="D47" i="6" s="1"/>
  <c r="Z64" i="1"/>
  <c r="Q64" i="6"/>
  <c r="R62" i="1"/>
  <c r="F52" i="1"/>
  <c r="T62" i="6"/>
  <c r="AI64" i="1"/>
  <c r="Z62" i="6"/>
  <c r="AL62" i="1"/>
  <c r="AB62" i="1"/>
  <c r="E25" i="1"/>
  <c r="I64" i="1"/>
  <c r="S62" i="1"/>
  <c r="AG62" i="1"/>
  <c r="U64" i="1"/>
  <c r="V62" i="1"/>
  <c r="AD64" i="6"/>
  <c r="T62" i="1"/>
  <c r="AH62" i="1"/>
  <c r="G42" i="6"/>
  <c r="I64" i="6"/>
  <c r="X64" i="1"/>
  <c r="F11" i="6"/>
  <c r="AB65" i="6" l="1"/>
  <c r="D8" i="1"/>
  <c r="P65" i="6"/>
  <c r="E8" i="6"/>
  <c r="G64" i="1"/>
  <c r="N62" i="6"/>
  <c r="N64" i="6"/>
  <c r="AF63" i="6"/>
  <c r="T65" i="6"/>
  <c r="G62" i="6"/>
  <c r="X63" i="6"/>
  <c r="O62" i="6"/>
  <c r="G62" i="1"/>
  <c r="P65" i="1"/>
  <c r="T63" i="1"/>
  <c r="T65" i="1"/>
  <c r="X63" i="1"/>
  <c r="E52" i="1"/>
  <c r="O64" i="1"/>
  <c r="P63" i="1"/>
  <c r="AB63" i="1"/>
  <c r="O62" i="1"/>
  <c r="D11" i="1"/>
  <c r="AB65" i="1"/>
  <c r="E8" i="1"/>
  <c r="D42" i="1"/>
  <c r="N64" i="1"/>
  <c r="AF65" i="1"/>
  <c r="F64" i="1"/>
  <c r="N62" i="1"/>
  <c r="AF63" i="1"/>
  <c r="D52" i="1"/>
  <c r="E11" i="1"/>
  <c r="E42" i="1"/>
  <c r="F62" i="1"/>
  <c r="D42" i="6"/>
  <c r="D52" i="6"/>
  <c r="E24" i="6"/>
  <c r="D8" i="6"/>
  <c r="T63" i="6"/>
  <c r="P63" i="6"/>
  <c r="O64" i="6"/>
  <c r="AB63" i="6"/>
  <c r="D11" i="6"/>
  <c r="E11" i="6"/>
  <c r="D25" i="6"/>
  <c r="D24" i="6" s="1"/>
  <c r="G64" i="6"/>
  <c r="E42" i="6"/>
  <c r="AF65" i="6"/>
  <c r="E52" i="6"/>
  <c r="E24" i="1"/>
  <c r="D25" i="1"/>
  <c r="D24" i="1" s="1"/>
  <c r="F64" i="6"/>
  <c r="F62" i="6"/>
  <c r="X65" i="1"/>
  <c r="E62" i="6" l="1"/>
  <c r="E64" i="1"/>
  <c r="E62" i="1"/>
  <c r="D64" i="1"/>
  <c r="D62" i="6"/>
  <c r="E64" i="6"/>
  <c r="D64" i="6"/>
  <c r="D62" i="1"/>
</calcChain>
</file>

<file path=xl/sharedStrings.xml><?xml version="1.0" encoding="utf-8"?>
<sst xmlns="http://schemas.openxmlformats.org/spreadsheetml/2006/main" count="694" uniqueCount="258">
  <si>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</si>
  <si>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</si>
  <si>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</si>
  <si>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</si>
  <si>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</si>
  <si>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</si>
  <si>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</si>
  <si>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</si>
  <si>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</si>
  <si>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</si>
  <si>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</si>
  <si>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</si>
  <si>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</si>
  <si>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</si>
  <si>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</si>
  <si>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</si>
  <si>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</si>
  <si>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</si>
  <si>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</si>
  <si>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</si>
  <si>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</si>
  <si>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</si>
  <si>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</si>
  <si>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</si>
  <si>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</si>
  <si>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</si>
  <si>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</si>
  <si>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</si>
  <si>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</si>
  <si>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</si>
  <si>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</si>
  <si>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</si>
  <si>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</si>
  <si>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</si>
  <si>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</si>
  <si>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</si>
  <si>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</si>
  <si>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</si>
  <si>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</si>
  <si>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</si>
  <si>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</si>
  <si>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</si>
  <si>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</si>
  <si>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</si>
  <si>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</si>
  <si>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</si>
  <si>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</si>
  <si>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</si>
  <si>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</si>
  <si>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</si>
  <si>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</si>
  <si>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D1.</t>
  </si>
  <si>
    <t>D2.</t>
  </si>
  <si>
    <t>16.</t>
  </si>
  <si>
    <t>Zo/2</t>
  </si>
  <si>
    <t>Zo/1</t>
  </si>
  <si>
    <t>Zo/4</t>
  </si>
  <si>
    <t>E/3</t>
  </si>
  <si>
    <t>E/1</t>
  </si>
  <si>
    <t>E/2</t>
  </si>
  <si>
    <t>Zo/3</t>
  </si>
  <si>
    <t>E/4</t>
  </si>
  <si>
    <t>17.</t>
  </si>
  <si>
    <t>@</t>
  </si>
  <si>
    <t>konsultacje i e-learning (@)</t>
  </si>
  <si>
    <t>Kształtowanie osobistych karier zawodowych</t>
  </si>
  <si>
    <t>zajęcia z bezpośrednim udziałem</t>
  </si>
  <si>
    <t>zajęcia kształtujące umiejętności praktyczne</t>
  </si>
  <si>
    <t>zajęcia z dziedziny nauk hum. lub społ.</t>
  </si>
  <si>
    <t>Język angielski / Język niemiecki*</t>
  </si>
  <si>
    <t>Statystyka z demografią</t>
  </si>
  <si>
    <t>Doktryny ekonomiczne w dziejach Europy</t>
  </si>
  <si>
    <t>Ekonomia sektora publicznego</t>
  </si>
  <si>
    <t>Gospodarka a środowisko</t>
  </si>
  <si>
    <t>Ekonometria i prognozowanie procesów ekonomicznych</t>
  </si>
  <si>
    <t>Rozwijanie umiejętności komunikacyjnych i społecznych</t>
  </si>
  <si>
    <t>Wybrane polityki publiczne</t>
  </si>
  <si>
    <t>Makroekonomia i polityka gospodarcza</t>
  </si>
  <si>
    <t>Zarządzanie w sektorze publicznym</t>
  </si>
  <si>
    <t>Organy władzy publicznej i administracja rządowa w Polsce</t>
  </si>
  <si>
    <t>Ekonomia menedżerska</t>
  </si>
  <si>
    <t>Wybrana problematyka bezpieczeństwa państwa / Wybrana problematyka finansów i rachunkowości *</t>
  </si>
  <si>
    <t>Gospodarka komunalna</t>
  </si>
  <si>
    <t>Ekonomia matematyczna</t>
  </si>
  <si>
    <t>Finanse publiczne</t>
  </si>
  <si>
    <t>Procedury zamówień publicznych</t>
  </si>
  <si>
    <t>Rozwój i monitorowanie jakości usług publicznych</t>
  </si>
  <si>
    <t>Marketing terytorialny</t>
  </si>
  <si>
    <t>Prawo i postępowanie administracyjne</t>
  </si>
  <si>
    <t>Prawo gospodarcze</t>
  </si>
  <si>
    <t>Etyka zawodowa i prawo urzędnicze</t>
  </si>
  <si>
    <t>Rynek pieniężny i kapitałowy</t>
  </si>
  <si>
    <t>Organizacja i funkcjonowanie jednostek samorządu terytorialnego</t>
  </si>
  <si>
    <t>Gospodarowanie przestrzenią i infrastrukturą publiczną</t>
  </si>
  <si>
    <t>Gospodarowanie kapitałem ludzkim</t>
  </si>
  <si>
    <t>Technologie informatyczne w administracji</t>
  </si>
  <si>
    <t>Pisma użytkowe i urzędowe</t>
  </si>
  <si>
    <t>Seminarium dyplomowe *</t>
  </si>
  <si>
    <t>Finanse jednostek samorządu terytorialnego</t>
  </si>
  <si>
    <t>Kadry i płace</t>
  </si>
  <si>
    <t>Prawo podatkowe</t>
  </si>
  <si>
    <t>Analizy ekonomiczne i finansowe w projektach finansowanych z funduszy UE</t>
  </si>
  <si>
    <t>Administracja, analiza i ewidencja podatkowa</t>
  </si>
  <si>
    <t>Deficyt budżetu i zadłużenie jednostek samorządu terytorialnego</t>
  </si>
  <si>
    <t>Zasady, metody i techniki rachunkowości budżetowej i podatkowej</t>
  </si>
  <si>
    <t>Sprawozdawczość jednostek sektora finansów publicznych</t>
  </si>
  <si>
    <t>Praktyki zawodowe specjalnościowe</t>
  </si>
  <si>
    <t>Prawo UE w działalności jednostek samorządu terytorialnego</t>
  </si>
  <si>
    <t>Zarządzanie kryzysowe i logistyczne w administracji publicznej</t>
  </si>
  <si>
    <t>Systemy transportowe miast i regionów</t>
  </si>
  <si>
    <t>Strategie i programy rozwoju jednostek samorządu terytorialnego</t>
  </si>
  <si>
    <t>Bezpieczeństwo ekonomiczne</t>
  </si>
  <si>
    <t>Zarządzanie ochroną infrastruktury krytycznej</t>
  </si>
  <si>
    <t>Organy, służby i formacje bezpieczeństwa i porządku publicznego</t>
  </si>
  <si>
    <t>Postępowanie sądowo-administracyjne i egzekucyjne w administracji</t>
  </si>
  <si>
    <t>Praktyki zawodowe kierunkowe</t>
  </si>
  <si>
    <t>Zo/1,2,3,4</t>
  </si>
  <si>
    <t>Ogólna liczba  efektów dla przedmiotu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</si>
  <si>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</si>
  <si>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</si>
  <si>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</si>
  <si>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</si>
  <si>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</si>
  <si>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</si>
  <si>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</si>
  <si>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</si>
  <si>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</si>
  <si>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</si>
  <si>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</t>
  </si>
  <si>
    <t>U</t>
  </si>
  <si>
    <t>K</t>
  </si>
  <si>
    <t>w pogłębionym stopniu wybrane fakty, obiekty i zjawiska oraz dotyczące ich metody i teorie wyjaśniające złożone zależności między nimi, stanowiące zaawansowaną wiedzę ogólną z zakresu nauk ekonomicznych, tworzących podstawy teoretyczne dla gospodarki publicznej</t>
  </si>
  <si>
    <t>w pogłębionym stopniu wybrane fakty, obiekty i zjawiska oraz dotyczące ich metody i teorie wyjaśniające złożone zależności między nimi, stanowiące zaawansowaną wiedzę ogólną z zakresu dyscyplin społecznych i prawno-administracyjnych tworzących podstawy teoretyczne dla administracji publicznej</t>
  </si>
  <si>
    <t>w pogłębionym stopniu zaawansowaną metodologię badań stosowaną w naukach społecznych i ekonomicznych, przydatną w badaniach dotyczących gospodarki i administracji publicznej</t>
  </si>
  <si>
    <t>w pogłębionym stopniu charakter, miejsce i znaczenie nauk ekonomicznych, społecznych i prawno-administracyjnych w systemie nauk oraz ich relacje do innych nauk</t>
  </si>
  <si>
    <t>w pogłębionym stopniu uporządkowaną i podbudowaną teoretycznie wiedzę obejmującą kluczowe zagadnienia nauk społecznych i prawno-administracyjnych, mające swe zastosowanie w jednostkach gospodarki i administracji publicznej</t>
  </si>
  <si>
    <t>w pogłębionym stopniu uporządkowaną i podbudowaną teoretycznie wiedzę szczegółową obejmującą wybrane zaawansowane zagadnienia z zakresu: nauk o bezpieczeństwie, nauk o polityce, nauk o polityce publicznej, prawa i nauk o administracji, wykorzystywane w jednostkach gospodarki i administracji publicznej</t>
  </si>
  <si>
    <t>w pogłębionym stopniu wybraną zaawansowaną problematykę makroekonomii, polityki gospodarczej, ekonomii sektora publicznego oraz gospodarowania przestrzenią i infrastrukturą publiczną</t>
  </si>
  <si>
    <t>w pogłębionym stopniu wybraną zaawansowaną problematykę gospodarowania kapitałem ludzkim, a także rozwoju i monitorowania jakości usług publicznych</t>
  </si>
  <si>
    <t>w pogłębionym stopniu wybrane zaawansowane zagadnienia metod wykorzystywanych w naukach ekonomicznych dotyczące wnioskowania statystycznego, ekonometrii i prognozowania procesów ekonomicznych oraz ekonomii matematycznej, a także ekonomii menedżerskiej</t>
  </si>
  <si>
    <t>w pogłębionym stopniu wybrane zaawansowane zagadnienia ekonomii międzynarodowej i funkcjonowania rynków kapitałowych i finansowych</t>
  </si>
  <si>
    <t>w pogłębionym stopniu wybrane zaawansowane zagadnienia finansów i zamówień publicznych</t>
  </si>
  <si>
    <t>w pogłębionym stopniu cechy człowieka jako podmiotu konstytuującego organizacje (instytucje, urzędy i przedsiębiorstwa), w szczególności sektora publicznego, oraz zasady funkcjonowania tych organizacji</t>
  </si>
  <si>
    <t>główne trendy rozwojowe dyscyplin ekonomicznych, społecznych i prawno-administracyjnych, jako istotnych dla kształcenia w zakresie gospodarki i administracji publicznej</t>
  </si>
  <si>
    <t>problematykę badania i opisywania procesu kształtowania się poglądów ekonomicznych w ujęciu historycznym</t>
  </si>
  <si>
    <t>fundamentalne dylematy i trendy rozwojowe współczesnej cywilizacji, przede wszystkim w zakresie gospodarki, zrównoważonego rozwoju, administracji i bezpieczeństwa publicznego</t>
  </si>
  <si>
    <t>ekonomiczne, społeczne i prawno-administracyjne uwarunkowania kwalifikacji i działalności pracowników jednostek sektora publicznego i funkcjonariuszy publicznych</t>
  </si>
  <si>
    <t>zasady prawnej ochrony własności przemysłowej i prawa autorskiego oraz zarządzania zasobami własności intelektualnej, w szczególności obowiązujące w jednostkach sektora publicznego</t>
  </si>
  <si>
    <t>ogólne zasady tworzenia, wspierania i rozwoju form indywidualnej przedsiębiorczości, jako działalności podlegającej nadzorowi, kontroli i wsparciu właściwych podmiotów publicznych dla zrównoważonego rozwoju kraju, regionów i poszczególnych wspólnot lokalnych</t>
  </si>
  <si>
    <t>aksjologiczny (prawny i etyczny) kontekst działalności pracowników jednostek sektora publicznego i funkcjonariuszy publicznych</t>
  </si>
  <si>
    <t>wykorzystywać posiadaną wiedzę z zakresu: ekonomii, finansów, nauk o zarządzaniu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informacji, w tym z wykorzystaniem odpowiednio dobranych metod i technik (również zaawansowanych technik informacyjno-komunikacyjnych)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</si>
  <si>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właściwy dobór źródeł oraz informacji z nich pochodzących, dokonywać oceny, krytycznej analizy, syntezy oraz twórczej interpretacji i prezentacji tych informacji - na potrzeby realizacji zadań jednostek sektora publicznego</t>
  </si>
  <si>
    <t>wykorzystywać posiadaną wiedzę z zakresu: nauk o bezpieczeństwie, nauk o polityce, nauk o polityce publicznej, prawa i nauk o administracji - formułować i rozwiązywać złożone i nietypowe problemy i innowacyjnie wykonywać zadania w nieprzewidywalnych warunkach przez dobór oraz stosowanie właściwych metod i narzędzi, w tym zaawansowanych technik informacyjno-komunikacyjnych (ICT)</t>
  </si>
  <si>
    <t>identyfikować, interpretować i wyjaśniać złożone zjawiska i procesy gospodarcze i społeczne oraz relacje między nimi z wykorzystaniem wiedzy z dyscyplin ekonomicznych, społecznych i prawno-administracyjnych, jako właściwych dla gospodarki i administracji publicznej</t>
  </si>
  <si>
    <t>prognozować i modelować złożone procesy gospodarcze i społeczne oraz ich praktyczne skutki z wykorzystaniem zaawansowanych metod i narzędzi dyscyplin ekonomicznych, społecznych i prawno-administracyjnych, jako właściwych dla gospodarki i administracji publicznej</t>
  </si>
  <si>
    <t>prawidłowo posługiwać się systemami normatywnymi, w szczególności obejmującymi prawo i postępowanie administracyjne, prawo gospodarcze i urzędnicze, przy rozwiązywaniu wybranych problemów z zakresu gospodarki i administracji publicznej</t>
  </si>
  <si>
    <t>integrować wiedzę z zakresu dyscyplin ekonomicznych, społecznych i prawno-administracyjnych właściwych dla gospodarki i administracji publicznej przy formułowaniu i rozwiązywaniu problemów badawczych</t>
  </si>
  <si>
    <t>wykonywać zadania oraz formułować i rozwiązywać problemy, z wykorzystaniem nowej wiedzy, zarówno z zakresu nauk ekonomicznych, społecznych i prawno-administracyjnych, jak też innych nauk posiadających znaczenie dla gospodarki i administracji publicznej</t>
  </si>
  <si>
    <t>rozwijać i wykorzystywać myślenie statystyczne oraz prezentować (za pomocą wzorów, modeli, konstruktów, wykresów i tabel) zależności statystyczne w celu rozwiązywania problemów typowych dla gospodarki i administracji publicznej</t>
  </si>
  <si>
    <t>wykorzystywać wybraną wiedzę z zakresu makroekonomii, polityki gospodarczej, ekonomii sektora publicznego oraz gospodarowania przestrzenią i infrastrukturą publiczną, przydatną do realizacji zadań jednostek gospodarki i administracji publicznej</t>
  </si>
  <si>
    <t>wykorzystywać wybraną wiedzę z zakresu gospodarowania kapitałem ludzkim, a także rozwoju i monitorowania jakości usług publicznych, przydatną do realizacji zadań jednostek gospodarki i administracji publicznej</t>
  </si>
  <si>
    <t>wykorzystywać wybrane metody z zakresu ekonometrii i prognozowania procesów ekonomicznych oraz ekonomii matematycznej i ekonomii menedżerskiej do analizy procesów i zjawisk gospodarczych</t>
  </si>
  <si>
    <t>wykorzystywać wybraną wiedzę z zakresu ekonomii międzynarodowej i funkcjonowania rynków kapitałowych i finansowych do analizy procesów i zjawisk gospodarczych</t>
  </si>
  <si>
    <t>wykorzystywać wybraną wiedzę z zakresu finansów i zamówień publicznych, przydatną do realizacji zadań jednostek gospodarki i administracji publicznej</t>
  </si>
  <si>
    <t>wykorzystywać do analizy i opisu współczesnych realiów gospodarczych wybraną wiedzę z zakresu badania i opisywania procesu kształtowania się poglądów ekonomicznych w ujęciu historycznym</t>
  </si>
  <si>
    <t>stosować wybraną wiedzę z zakresu nauk społecznych (nauk o bezpieczeństwie, nauk o polityce, nauk o polityce publicznej), przydatną do realizacji zadań jednostek gospodarki i administracji publicznej</t>
  </si>
  <si>
    <t>posługiwać się wybraną wiedzą z zakresu prawa i nauk o administracji, przydatną do realizacji zadań pracowników jednostek sektora publicznego i funkcjonariuszy publicznych</t>
  </si>
  <si>
    <t>prowadzić debatę, w szczególności na tematy związane z gospodarką i administracją publiczną, wykorzystując wiedzę z zakresu nauk ekonomicznych, społecznych i prawno-administracyjnych</t>
  </si>
  <si>
    <t>posługiwać się językiem obcym (rozumienie ze słuchu, mówienie, czytanie i pisanie) na poziomie B2+ Europejskiego Systemu Opisu Kształcenia Językowego oraz w wyższym stopniu w zakresie specjalistycznej terminologii z zakresu nauk ekonomicznych, społecznych i prawno-administracyjnych, jako związanej z gospodarką i administracją publiczną</t>
  </si>
  <si>
    <t>porozumiewać się sprawnie w języku ojczystym: wyrażać i interpretować pojęcia, myśli, uczucia, fakty i opinie w mowie i piśmie oraz uczestniczyć w językowej interakcji w odpowiedniej i kreatywnej formie w zakresie kontekstów społecznych i kulturowych</t>
  </si>
  <si>
    <t>kierować pracą zespołu (również zadaniowego lub projektowego), w tym przy realizacji zadań z zakresu zarządzania personelem, zamówień publicznych i marketingu terytorialnego, a także dotyczących bezpieczeństwa, zrównoważonego rozwoju kraju, regionów i poszczególnych wspólnot lokalnych</t>
  </si>
  <si>
    <t>samodzielnie planować i realizować własne uczenie się przez całe życie i ukierunkowywać inne osoby w tym zakresie – w szczególności w zakresie problematyki nauk ekonomicznych, społecznych i prawno-administracyjnych, jako właściwych dla jednostek sektora publicznego</t>
  </si>
  <si>
    <t>krytycznej oceny odbieranych treści, a także krytycznej oceny siebie oraz zespołów (w tym  zadaniowych lub projektowych) i jednostek sektora publicznego, w których działa</t>
  </si>
  <si>
    <t>uznawania znaczenia wiedzy, w tym problematyki nauk ekonomicznych, społecznych i prawno-administracyjnych,  w rozwiązywaniu problemów poznawczych i praktycznych</t>
  </si>
  <si>
    <t>skutecznego i konstruktywnego uczestnictwa w wypełnianiu zobowiązań społecznych i zawodowych pracownika jednostek sektora publicznego lub funkcjonariusza publicznego z wykorzystaniem kompetencji osobowych i interpersonalnych</t>
  </si>
  <si>
    <t>wypełniania zobowiązań społecznych, inspirowania, podejmowania, inicjowania i organizowania działań na rzecz środowiska społecznego, interesu i bezpieczeństwa publicznego</t>
  </si>
  <si>
    <t>myślenia i działania w sposób przedsiębiorczy dla zrównoważonego rozwoju kraju, regionów i poszczególnych wspólnot lokalnych z uwzględnieniem zadań i ograniczeń właściwych dla podmiotów gospodarki i administracji publicznej</t>
  </si>
  <si>
    <t xml:space="preserve">doceniania znaczenia twórczego wyrażania i kreatywnej realizacji idei, planów i projektów dla zrównoważonego rozwoju kraju, regionów i poszczególnych wspólnot lokalnych </t>
  </si>
  <si>
    <t>odpowiedzialnego pełnienia ról zawodowych z uwzględnieniem zmieniających się potrzeb społecznych poprzez rozwijanie dorobku zawodu oraz podtrzymywanie etosu zawodu pracownika jednostek sektora publicznego lub funkcjonariusza publicznego</t>
  </si>
  <si>
    <t>przestrzegania i rozwijania zasad etyki zawodowej pracownika jednostek sektora publicznego i funkcjonariusza publicznego oraz działania na rzecz przestrzegania tych zasad</t>
  </si>
  <si>
    <t>przewodzenia grupie (w tym zespołowi zadaniowemu lub projektowemu) i ponoszenia odpowiedzialności za wspólne działania, jako pracownika jednostek sektora publicznego lub funkcjonariusza publicznego</t>
  </si>
  <si>
    <t xml:space="preserve">A. </t>
  </si>
  <si>
    <t>Deficyt budżetu i zadłużenie JST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</si>
  <si>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</si>
  <si>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</si>
  <si>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</si>
  <si>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</si>
  <si>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</si>
  <si>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</si>
  <si>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</si>
  <si>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</si>
  <si>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</si>
  <si>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</si>
  <si>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</si>
  <si>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</si>
  <si>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</si>
  <si>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</si>
  <si>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</si>
  <si>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</si>
  <si>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</si>
  <si>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</si>
  <si>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</si>
  <si>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</si>
  <si>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</si>
  <si>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</si>
  <si>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</si>
  <si>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</si>
  <si>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</si>
  <si>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</si>
  <si>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</si>
  <si>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</si>
  <si>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</si>
  <si>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</si>
  <si>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</si>
  <si>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</si>
  <si>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</si>
  <si>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</si>
  <si>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</si>
  <si>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</si>
  <si>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</si>
  <si>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</si>
  <si>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</si>
  <si>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</si>
  <si>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</si>
  <si>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</si>
  <si>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</si>
  <si>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</si>
  <si>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</si>
  <si>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</si>
  <si>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</si>
  <si>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</si>
  <si>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</si>
  <si>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</si>
  <si>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Matryca efektów uczenia się - Gospodarka i administracja publiczna, studia II stopnia o profilu praktycznym</t>
  </si>
  <si>
    <t>P7S_WG, P7S_WK</t>
  </si>
  <si>
    <t>Język angielski / język niemiecki*</t>
  </si>
  <si>
    <t>Wybrana problematyka bezpieczeństwa państwa*</t>
  </si>
  <si>
    <t>Wybrana problematyka finansów i rachunkowości*</t>
  </si>
  <si>
    <t>DK</t>
  </si>
  <si>
    <t>Zarządzanie projektami</t>
  </si>
  <si>
    <t>warsztaty</t>
  </si>
  <si>
    <t>seminaria</t>
  </si>
  <si>
    <t>projekty</t>
  </si>
  <si>
    <t>laboratoria</t>
  </si>
  <si>
    <r>
      <t xml:space="preserve">3.1. Plan studiów </t>
    </r>
    <r>
      <rPr>
        <b/>
        <u/>
        <sz val="36"/>
        <rFont val="Verdana"/>
        <family val="2"/>
        <charset val="238"/>
      </rPr>
      <t>stacjonarnych</t>
    </r>
    <r>
      <rPr>
        <b/>
        <sz val="36"/>
        <rFont val="Verdana"/>
        <family val="2"/>
      </rPr>
      <t xml:space="preserve"> II stopnia: Gospodarka i administracja publiczna (2023-2025)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</si>
  <si>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  <charset val="238"/>
      </rPr>
      <t xml:space="preserve"> II stopnia: Gospodarka i administracja publiczna (2023-2025)</t>
    </r>
  </si>
  <si>
    <t>MODUŁ WYBIERALNY: Rachunkowość i finanse publiczne*</t>
  </si>
  <si>
    <t>MODUŁ WYBIERALNY: Administracja i zarządzanie kryzysowe*</t>
  </si>
  <si>
    <t>Suma wskazań dla  D1</t>
  </si>
  <si>
    <t>Suma wskazań dla  D2</t>
  </si>
  <si>
    <t>MODUŁ WYBIERALNY RACHUNKOWOŚĆ I FINANSE PRZEDSIĘBIORSTW*</t>
  </si>
  <si>
    <t>MODUŁ WYBIERALNY ADMINISTRACJA I ZARZĄDZANIE KRYZYSOWE*</t>
  </si>
  <si>
    <t>Suma dla RiFP (Rachunkowość i finanse publiczne)</t>
  </si>
  <si>
    <t>Suma dla AiZK (Administracja i zarządzanie kryzysowe)</t>
  </si>
  <si>
    <t>MODUŁ WYBIRALNY ADMINISTRACJA I ZARZĄDZANIE KRYZYSOWE*</t>
  </si>
  <si>
    <r>
      <t xml:space="preserve">Praktyki zawodowe kierunkowe </t>
    </r>
    <r>
      <rPr>
        <vertAlign val="superscript"/>
        <sz val="20"/>
        <color theme="1"/>
        <rFont val="Verdana"/>
        <family val="2"/>
        <charset val="238"/>
      </rPr>
      <t>1)</t>
    </r>
  </si>
  <si>
    <r>
      <t xml:space="preserve">Praktyki zawodowe w ramach modułu wybieralnego </t>
    </r>
    <r>
      <rPr>
        <vertAlign val="superscript"/>
        <sz val="20"/>
        <color theme="1"/>
        <rFont val="Verdana"/>
        <family val="2"/>
        <charset val="238"/>
      </rPr>
      <t>1)</t>
    </r>
  </si>
  <si>
    <r>
      <rPr>
        <vertAlign val="superscript"/>
        <sz val="20"/>
        <rFont val="Verdana"/>
        <family val="2"/>
        <charset val="238"/>
      </rPr>
      <t>1)</t>
    </r>
    <r>
      <rPr>
        <sz val="20"/>
        <rFont val="Verdana"/>
        <family val="2"/>
        <charset val="238"/>
      </rPr>
      <t xml:space="preserve"> W ramach przedmiotu Praktyki zawodowe 1 godzina to godzina zegarowa (60 minut).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</si>
</sst>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 CE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sz val="10"/>
      <name val="Arial CE"/>
      <family val="2"/>
      <charset val="238"/>
    </font>
    <font>
      <b/>
      <sz val="18"/>
      <name val="Verdana"/>
      <family val="2"/>
      <charset val="238"/>
    </font>
    <font>
      <u/>
      <sz val="18"/>
      <name val="Verdana"/>
      <family val="2"/>
      <charset val="238"/>
    </font>
    <font>
      <b/>
      <u/>
      <sz val="18"/>
      <name val="Verdana"/>
      <family val="2"/>
      <charset val="238"/>
    </font>
    <font>
      <sz val="18"/>
      <name val="Verdana"/>
      <family val="2"/>
      <charset val="238"/>
    </font>
    <font>
      <b/>
      <sz val="7.5"/>
      <name val="Verdana"/>
      <family val="2"/>
      <charset val="238"/>
    </font>
    <font>
      <b/>
      <u/>
      <sz val="7.5"/>
      <name val="Verdana"/>
      <family val="2"/>
      <charset val="238"/>
    </font>
    <font>
      <sz val="7.5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36"/>
      <name val="Verdana"/>
      <family val="2"/>
      <charset val="238"/>
    </font>
    <font>
      <b/>
      <u/>
      <sz val="36"/>
      <name val="Verdana"/>
      <family val="2"/>
      <charset val="238"/>
    </font>
    <font>
      <sz val="18"/>
      <color rgb="FFFF0000"/>
      <name val="Arial Narrow"/>
      <family val="2"/>
      <charset val="238"/>
    </font>
    <font>
      <sz val="28"/>
      <color rgb="FFFF0000"/>
      <name val="Arial Narrow"/>
      <family val="2"/>
      <charset val="238"/>
    </font>
    <font>
      <b/>
      <sz val="36"/>
      <color rgb="FFFF0000"/>
      <name val="Arial Narrow"/>
      <family val="2"/>
      <charset val="238"/>
    </font>
    <font>
      <b/>
      <sz val="16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</font>
    <font>
      <sz val="20"/>
      <name val="Verdana"/>
      <family val="2"/>
      <charset val="238"/>
    </font>
    <font>
      <vertAlign val="superscript"/>
      <sz val="20"/>
      <color theme="1"/>
      <name val="Verdana"/>
      <family val="2"/>
      <charset val="238"/>
    </font>
    <font>
      <vertAlign val="superscript"/>
      <sz val="2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0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5" borderId="0" xfId="0" applyFont="1" applyFill="1"/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2" fillId="0" borderId="0" xfId="1" applyFont="1"/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8" fillId="0" borderId="0" xfId="1" applyFont="1"/>
    <xf numFmtId="0" fontId="19" fillId="0" borderId="1" xfId="1" applyFont="1" applyBorder="1" applyAlignment="1">
      <alignment horizontal="center" vertical="center" wrapText="1"/>
    </xf>
    <xf numFmtId="0" fontId="16" fillId="0" borderId="0" xfId="1" applyFont="1"/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textRotation="90" wrapText="1"/>
    </xf>
    <xf numFmtId="0" fontId="20" fillId="0" borderId="1" xfId="1" applyFont="1" applyBorder="1" applyAlignment="1">
      <alignment horizontal="center" vertical="center" textRotation="90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0" xfId="1" applyFont="1"/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" fillId="6" borderId="0" xfId="0" applyFont="1" applyFill="1"/>
    <xf numFmtId="0" fontId="26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6" borderId="1" xfId="0" applyNumberFormat="1" applyFont="1" applyFill="1" applyBorder="1" applyAlignment="1">
      <alignment horizontal="center" vertical="center"/>
    </xf>
    <xf numFmtId="3" fontId="27" fillId="4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3" fontId="28" fillId="2" borderId="1" xfId="0" applyNumberFormat="1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29" fillId="0" borderId="0" xfId="0" applyFont="1"/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vertical="center" textRotation="90" wrapText="1"/>
    </xf>
    <xf numFmtId="0" fontId="7" fillId="2" borderId="4" xfId="0" applyFont="1" applyFill="1" applyBorder="1" applyAlignment="1">
      <alignment horizontal="left" vertical="center" textRotation="90"/>
    </xf>
    <xf numFmtId="0" fontId="0" fillId="0" borderId="4" xfId="0" applyBorder="1" applyAlignment="1">
      <alignment wrapText="1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28" fillId="3" borderId="4" xfId="0" applyNumberFormat="1" applyFont="1" applyFill="1" applyBorder="1" applyAlignment="1">
      <alignment horizontal="center" vertical="center"/>
    </xf>
    <xf numFmtId="3" fontId="28" fillId="3" borderId="5" xfId="0" applyNumberFormat="1" applyFont="1" applyFill="1" applyBorder="1" applyAlignment="1">
      <alignment horizontal="center" vertical="center"/>
    </xf>
    <xf numFmtId="3" fontId="28" fillId="3" borderId="6" xfId="0" applyNumberFormat="1" applyFont="1" applyFill="1" applyBorder="1" applyAlignment="1">
      <alignment horizontal="center" vertical="center"/>
    </xf>
    <xf numFmtId="3" fontId="28" fillId="3" borderId="7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3" name="Line 6">
          <a:extLst>
            <a:ext uri="{FF2B5EF4-FFF2-40B4-BE49-F238E27FC236}">
              <a16:creationId xmlns:a16="http://schemas.microsoft.com/office/drawing/2014/main" id="{E6A84CD0-460D-40A7-ADB4-624DF35105FE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4" name="Line 7">
          <a:extLst>
            <a:ext uri="{FF2B5EF4-FFF2-40B4-BE49-F238E27FC236}">
              <a16:creationId xmlns:a16="http://schemas.microsoft.com/office/drawing/2014/main" id="{6ADB94E9-D7D8-488D-A2E1-89B125871BD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5" name="Line 6">
          <a:extLst>
            <a:ext uri="{FF2B5EF4-FFF2-40B4-BE49-F238E27FC236}">
              <a16:creationId xmlns:a16="http://schemas.microsoft.com/office/drawing/2014/main" id="{7D49A9F1-B633-48EC-AFF9-9C3CD0EB8483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6" name="Line 7">
          <a:extLst>
            <a:ext uri="{FF2B5EF4-FFF2-40B4-BE49-F238E27FC236}">
              <a16:creationId xmlns:a16="http://schemas.microsoft.com/office/drawing/2014/main" id="{ADAB6D43-7610-4D9B-8144-43A4FB51068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7" name="Line 11">
          <a:extLst>
            <a:ext uri="{FF2B5EF4-FFF2-40B4-BE49-F238E27FC236}">
              <a16:creationId xmlns:a16="http://schemas.microsoft.com/office/drawing/2014/main" id="{EFA61B4E-B352-4BBE-8ABA-67C04AB8B05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8" name="Line 6">
          <a:extLst>
            <a:ext uri="{FF2B5EF4-FFF2-40B4-BE49-F238E27FC236}">
              <a16:creationId xmlns:a16="http://schemas.microsoft.com/office/drawing/2014/main" id="{C92BFE44-D5D7-4374-9A62-5382ED1B438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19" name="Line 7">
          <a:extLst>
            <a:ext uri="{FF2B5EF4-FFF2-40B4-BE49-F238E27FC236}">
              <a16:creationId xmlns:a16="http://schemas.microsoft.com/office/drawing/2014/main" id="{B00C4AD1-16D4-42C2-9FE2-C06578C30E5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0" name="Line 6">
          <a:extLst>
            <a:ext uri="{FF2B5EF4-FFF2-40B4-BE49-F238E27FC236}">
              <a16:creationId xmlns:a16="http://schemas.microsoft.com/office/drawing/2014/main" id="{C16A27C1-C69F-4887-A685-24489173DE2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1" name="Line 7">
          <a:extLst>
            <a:ext uri="{FF2B5EF4-FFF2-40B4-BE49-F238E27FC236}">
              <a16:creationId xmlns:a16="http://schemas.microsoft.com/office/drawing/2014/main" id="{1E53CDFF-7AA9-47CC-B8D4-A21762234A8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2" name="Line 6">
          <a:extLst>
            <a:ext uri="{FF2B5EF4-FFF2-40B4-BE49-F238E27FC236}">
              <a16:creationId xmlns:a16="http://schemas.microsoft.com/office/drawing/2014/main" id="{995F0E9D-7A7D-42D2-837E-324017659E4E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3" name="Line 7">
          <a:extLst>
            <a:ext uri="{FF2B5EF4-FFF2-40B4-BE49-F238E27FC236}">
              <a16:creationId xmlns:a16="http://schemas.microsoft.com/office/drawing/2014/main" id="{06BBA8F8-EC9D-493C-9CBB-03FA09B6F16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4" name="Line 7">
          <a:extLst>
            <a:ext uri="{FF2B5EF4-FFF2-40B4-BE49-F238E27FC236}">
              <a16:creationId xmlns:a16="http://schemas.microsoft.com/office/drawing/2014/main" id="{5E117F9B-A1D5-4579-BDB9-E5177D69DA1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5" name="Line 6">
          <a:extLst>
            <a:ext uri="{FF2B5EF4-FFF2-40B4-BE49-F238E27FC236}">
              <a16:creationId xmlns:a16="http://schemas.microsoft.com/office/drawing/2014/main" id="{6B984891-40CE-44BF-AF3F-B3B6384A9B65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6" name="Line 7">
          <a:extLst>
            <a:ext uri="{FF2B5EF4-FFF2-40B4-BE49-F238E27FC236}">
              <a16:creationId xmlns:a16="http://schemas.microsoft.com/office/drawing/2014/main" id="{AF6979BD-553D-4D50-A75E-868C9A39E19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7" name="Line 7">
          <a:extLst>
            <a:ext uri="{FF2B5EF4-FFF2-40B4-BE49-F238E27FC236}">
              <a16:creationId xmlns:a16="http://schemas.microsoft.com/office/drawing/2014/main" id="{45E3E748-A466-413F-88BA-075510B7F49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8" name="Line 6">
          <a:extLst>
            <a:ext uri="{FF2B5EF4-FFF2-40B4-BE49-F238E27FC236}">
              <a16:creationId xmlns:a16="http://schemas.microsoft.com/office/drawing/2014/main" id="{750CA9AB-505C-4AFE-B982-D7A19381B94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29" name="Line 7">
          <a:extLst>
            <a:ext uri="{FF2B5EF4-FFF2-40B4-BE49-F238E27FC236}">
              <a16:creationId xmlns:a16="http://schemas.microsoft.com/office/drawing/2014/main" id="{0F11BAE9-8D5F-4E82-8E7A-D5E8573B762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0" name="Line 7">
          <a:extLst>
            <a:ext uri="{FF2B5EF4-FFF2-40B4-BE49-F238E27FC236}">
              <a16:creationId xmlns:a16="http://schemas.microsoft.com/office/drawing/2014/main" id="{4D88DCBD-E0E0-4C6D-9280-89C6895433DD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1" name="Line 7">
          <a:extLst>
            <a:ext uri="{FF2B5EF4-FFF2-40B4-BE49-F238E27FC236}">
              <a16:creationId xmlns:a16="http://schemas.microsoft.com/office/drawing/2014/main" id="{FBEC7AC1-ADDD-41E7-9E93-690814368D6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2" name="Line 7">
          <a:extLst>
            <a:ext uri="{FF2B5EF4-FFF2-40B4-BE49-F238E27FC236}">
              <a16:creationId xmlns:a16="http://schemas.microsoft.com/office/drawing/2014/main" id="{0DC5A792-0DF1-4574-9E61-C3D8B6C8322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3" name="Line 7">
          <a:extLst>
            <a:ext uri="{FF2B5EF4-FFF2-40B4-BE49-F238E27FC236}">
              <a16:creationId xmlns:a16="http://schemas.microsoft.com/office/drawing/2014/main" id="{0E05EA87-94CD-4092-B3A3-F1D347146C1F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4" name="Line 6">
          <a:extLst>
            <a:ext uri="{FF2B5EF4-FFF2-40B4-BE49-F238E27FC236}">
              <a16:creationId xmlns:a16="http://schemas.microsoft.com/office/drawing/2014/main" id="{3C0395D6-F4F8-4412-A5BD-481897A0CA60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5" name="Line 7">
          <a:extLst>
            <a:ext uri="{FF2B5EF4-FFF2-40B4-BE49-F238E27FC236}">
              <a16:creationId xmlns:a16="http://schemas.microsoft.com/office/drawing/2014/main" id="{1F280C41-8437-415E-AEA3-739BF4CDCBF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6" name="Line 6">
          <a:extLst>
            <a:ext uri="{FF2B5EF4-FFF2-40B4-BE49-F238E27FC236}">
              <a16:creationId xmlns:a16="http://schemas.microsoft.com/office/drawing/2014/main" id="{EB2F237E-AFA1-4CF0-9EA0-5576B8FB8CE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7" name="Line 7">
          <a:extLst>
            <a:ext uri="{FF2B5EF4-FFF2-40B4-BE49-F238E27FC236}">
              <a16:creationId xmlns:a16="http://schemas.microsoft.com/office/drawing/2014/main" id="{823DD4C3-DB4A-4893-A6BD-307073AFC18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8" name="Line 11">
          <a:extLst>
            <a:ext uri="{FF2B5EF4-FFF2-40B4-BE49-F238E27FC236}">
              <a16:creationId xmlns:a16="http://schemas.microsoft.com/office/drawing/2014/main" id="{2FB18E32-FB6C-4BAA-A3A7-95798521120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39" name="Line 6">
          <a:extLst>
            <a:ext uri="{FF2B5EF4-FFF2-40B4-BE49-F238E27FC236}">
              <a16:creationId xmlns:a16="http://schemas.microsoft.com/office/drawing/2014/main" id="{DDD02700-7DC1-4EDA-91CA-6B1BF25BD4A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0" name="Line 7">
          <a:extLst>
            <a:ext uri="{FF2B5EF4-FFF2-40B4-BE49-F238E27FC236}">
              <a16:creationId xmlns:a16="http://schemas.microsoft.com/office/drawing/2014/main" id="{FA6FC92D-02B5-4481-9FE2-FF26C1AE6EBC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1" name="Line 6">
          <a:extLst>
            <a:ext uri="{FF2B5EF4-FFF2-40B4-BE49-F238E27FC236}">
              <a16:creationId xmlns:a16="http://schemas.microsoft.com/office/drawing/2014/main" id="{DF5D1385-6C79-4515-BB2A-7B0B7F4A9259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2" name="Line 7">
          <a:extLst>
            <a:ext uri="{FF2B5EF4-FFF2-40B4-BE49-F238E27FC236}">
              <a16:creationId xmlns:a16="http://schemas.microsoft.com/office/drawing/2014/main" id="{06214CC5-21C3-434E-BC15-ABCEC8F84A3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3" name="Line 6">
          <a:extLst>
            <a:ext uri="{FF2B5EF4-FFF2-40B4-BE49-F238E27FC236}">
              <a16:creationId xmlns:a16="http://schemas.microsoft.com/office/drawing/2014/main" id="{29CEBEE4-0843-4DCE-B0B1-28487BBE095C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4" name="Line 7">
          <a:extLst>
            <a:ext uri="{FF2B5EF4-FFF2-40B4-BE49-F238E27FC236}">
              <a16:creationId xmlns:a16="http://schemas.microsoft.com/office/drawing/2014/main" id="{6CE3A74E-6A08-4CB0-8389-373EB5772F04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5" name="Line 7">
          <a:extLst>
            <a:ext uri="{FF2B5EF4-FFF2-40B4-BE49-F238E27FC236}">
              <a16:creationId xmlns:a16="http://schemas.microsoft.com/office/drawing/2014/main" id="{A1A2FEB6-5F83-4246-8F16-D3C74886822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6" name="Line 6">
          <a:extLst>
            <a:ext uri="{FF2B5EF4-FFF2-40B4-BE49-F238E27FC236}">
              <a16:creationId xmlns:a16="http://schemas.microsoft.com/office/drawing/2014/main" id="{4E5DAC66-68E3-4087-97A8-73474D34FF2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7" name="Line 7">
          <a:extLst>
            <a:ext uri="{FF2B5EF4-FFF2-40B4-BE49-F238E27FC236}">
              <a16:creationId xmlns:a16="http://schemas.microsoft.com/office/drawing/2014/main" id="{7A9EEC1A-2E7D-4AF8-9976-207F3655ED0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8" name="Line 7">
          <a:extLst>
            <a:ext uri="{FF2B5EF4-FFF2-40B4-BE49-F238E27FC236}">
              <a16:creationId xmlns:a16="http://schemas.microsoft.com/office/drawing/2014/main" id="{E55E79AB-3157-4C08-AD99-324DACD3D5B8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49" name="Line 6">
          <a:extLst>
            <a:ext uri="{FF2B5EF4-FFF2-40B4-BE49-F238E27FC236}">
              <a16:creationId xmlns:a16="http://schemas.microsoft.com/office/drawing/2014/main" id="{6B919525-EDB8-4CB0-AF8D-712CA78A2A7A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0" name="Line 7">
          <a:extLst>
            <a:ext uri="{FF2B5EF4-FFF2-40B4-BE49-F238E27FC236}">
              <a16:creationId xmlns:a16="http://schemas.microsoft.com/office/drawing/2014/main" id="{5A278C27-52B6-4E64-B1FA-2AEF6352A667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1" name="Line 7">
          <a:extLst>
            <a:ext uri="{FF2B5EF4-FFF2-40B4-BE49-F238E27FC236}">
              <a16:creationId xmlns:a16="http://schemas.microsoft.com/office/drawing/2014/main" id="{801DE567-6743-4A8D-B5DB-110D593D9296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2" name="Line 7">
          <a:extLst>
            <a:ext uri="{FF2B5EF4-FFF2-40B4-BE49-F238E27FC236}">
              <a16:creationId xmlns:a16="http://schemas.microsoft.com/office/drawing/2014/main" id="{9DCDD9FA-9291-4F28-BC0E-EE49127102A1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3" name="Line 7">
          <a:extLst>
            <a:ext uri="{FF2B5EF4-FFF2-40B4-BE49-F238E27FC236}">
              <a16:creationId xmlns:a16="http://schemas.microsoft.com/office/drawing/2014/main" id="{D6BB5215-C795-4146-8C6E-E1A27744DED3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792480</xdr:colOff>
      <xdr:row>62</xdr:row>
      <xdr:rowOff>0</xdr:rowOff>
    </xdr:from>
    <xdr:to>
      <xdr:col>5</xdr:col>
      <xdr:colOff>792480</xdr:colOff>
      <xdr:row>62</xdr:row>
      <xdr:rowOff>0</xdr:rowOff>
    </xdr:to>
    <xdr:sp macro="" textlink="">
      <xdr:nvSpPr>
        <xdr:cNvPr id="8154" name="Line 7">
          <a:extLst>
            <a:ext uri="{FF2B5EF4-FFF2-40B4-BE49-F238E27FC236}">
              <a16:creationId xmlns:a16="http://schemas.microsoft.com/office/drawing/2014/main" id="{C726EA78-67D4-4A5B-B67C-01BD26A704F2}"/>
            </a:ext>
          </a:extLst>
        </xdr:cNvPr>
        <xdr:cNvSpPr>
          <a:spLocks noChangeShapeType="1"/>
        </xdr:cNvSpPr>
      </xdr:nvSpPr>
      <xdr:spPr bwMode="auto">
        <a:xfrm>
          <a:off x="6332220" y="13754100"/>
          <a:ext cx="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3"/>
  <sheetViews>
    <sheetView topLeftCell="A11" zoomScale="60" zoomScaleNormal="60" workbookViewId="0">
      <selection activeCell="A64" sqref="A64"/>
    </sheetView>
  </sheetViews>
  <sheetFormatPr defaultColWidth="9.1640625" defaultRowHeight="9.9" x14ac:dyDescent="0.35"/>
  <cols>
    <col min="1" max="4" width="6.1640625" style="39" customWidth="1"/>
    <col min="5" max="5" width="56.27734375" style="39" customWidth="1"/>
    <col min="6" max="6" width="11.71875" style="41" customWidth="1"/>
    <col min="7" max="8" width="10.27734375" style="39" bestFit="1" customWidth="1"/>
    <col min="9" max="11" width="8.44140625" style="39" bestFit="1" customWidth="1"/>
    <col min="12" max="12" width="10.27734375" style="39" bestFit="1" customWidth="1"/>
    <col min="13" max="19" width="8.44140625" style="39" bestFit="1" customWidth="1"/>
    <col min="20" max="20" width="16.44140625" style="39" bestFit="1" customWidth="1"/>
    <col min="21" max="25" width="8.44140625" style="39" bestFit="1" customWidth="1"/>
    <col min="26" max="26" width="17.71875" style="39" bestFit="1" customWidth="1"/>
    <col min="27" max="27" width="14" style="39" bestFit="1" customWidth="1"/>
    <col min="28" max="28" width="12.1640625" style="39" bestFit="1" customWidth="1"/>
    <col min="29" max="30" width="10.27734375" style="39" bestFit="1" customWidth="1"/>
    <col min="31" max="42" width="8.71875" style="39" bestFit="1" customWidth="1"/>
    <col min="43" max="43" width="8.1640625" style="39" bestFit="1" customWidth="1"/>
    <col min="44" max="44" width="12.1640625" style="39" bestFit="1" customWidth="1"/>
    <col min="45" max="45" width="8.44140625" style="39" bestFit="1" customWidth="1"/>
    <col min="46" max="46" width="10.27734375" style="39" bestFit="1" customWidth="1"/>
    <col min="47" max="47" width="8.44140625" style="39" bestFit="1" customWidth="1"/>
    <col min="48" max="49" width="7.83203125" style="39" bestFit="1" customWidth="1"/>
    <col min="50" max="50" width="8.44140625" style="39" bestFit="1" customWidth="1"/>
    <col min="51" max="51" width="8.1640625" style="39" bestFit="1" customWidth="1"/>
    <col min="52" max="52" width="8.44140625" style="39" bestFit="1" customWidth="1"/>
    <col min="53" max="53" width="8.1640625" style="39" bestFit="1" customWidth="1"/>
    <col min="54" max="54" width="8.44140625" style="39" bestFit="1" customWidth="1"/>
    <col min="55" max="56" width="7.83203125" style="39" bestFit="1" customWidth="1"/>
    <col min="57" max="16384" width="9.1640625" style="39"/>
  </cols>
  <sheetData>
    <row r="1" spans="1:56" s="34" customFormat="1" ht="26.5" customHeight="1" x14ac:dyDescent="0.7">
      <c r="A1" s="31" t="s">
        <v>233</v>
      </c>
      <c r="B1" s="31"/>
      <c r="C1" s="31"/>
      <c r="D1" s="31"/>
      <c r="E1" s="32"/>
      <c r="F1" s="33"/>
      <c r="AB1" s="35"/>
    </row>
    <row r="2" spans="1:56" ht="12" customHeight="1" x14ac:dyDescent="0.35">
      <c r="A2" s="36"/>
      <c r="B2" s="36"/>
      <c r="C2" s="36"/>
      <c r="D2" s="36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Y2" s="38"/>
      <c r="AZ2" s="38"/>
      <c r="BA2" s="38"/>
      <c r="BB2" s="38"/>
      <c r="BC2" s="38"/>
      <c r="BD2" s="38"/>
    </row>
    <row r="3" spans="1:56" ht="12" customHeight="1" x14ac:dyDescent="0.35">
      <c r="A3" s="36"/>
      <c r="B3" s="36"/>
      <c r="C3" s="36"/>
      <c r="D3" s="36"/>
      <c r="E3" s="37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Y3" s="38"/>
      <c r="AZ3" s="38"/>
      <c r="BA3" s="38"/>
      <c r="BB3" s="38"/>
      <c r="BC3" s="38"/>
      <c r="BD3" s="38"/>
    </row>
    <row r="4" spans="1:56" ht="39.6" x14ac:dyDescent="0.35">
      <c r="A4" s="76"/>
      <c r="B4" s="73" t="s">
        <v>128</v>
      </c>
      <c r="C4" s="73" t="s">
        <v>129</v>
      </c>
      <c r="D4" s="73" t="s">
        <v>130</v>
      </c>
      <c r="E4" s="76"/>
      <c r="F4" s="40" t="s">
        <v>117</v>
      </c>
      <c r="G4" s="42" t="s">
        <v>183</v>
      </c>
      <c r="H4" s="42" t="s">
        <v>184</v>
      </c>
      <c r="I4" s="42" t="s">
        <v>185</v>
      </c>
      <c r="J4" s="42" t="s">
        <v>186</v>
      </c>
      <c r="K4" s="42" t="s">
        <v>187</v>
      </c>
      <c r="L4" s="42" t="s">
        <v>188</v>
      </c>
      <c r="M4" s="42" t="s">
        <v>189</v>
      </c>
      <c r="N4" s="42" t="s">
        <v>190</v>
      </c>
      <c r="O4" s="42" t="s">
        <v>191</v>
      </c>
      <c r="P4" s="42" t="s">
        <v>192</v>
      </c>
      <c r="Q4" s="42" t="s">
        <v>193</v>
      </c>
      <c r="R4" s="42" t="s">
        <v>194</v>
      </c>
      <c r="S4" s="42" t="s">
        <v>195</v>
      </c>
      <c r="T4" s="42" t="s">
        <v>196</v>
      </c>
      <c r="U4" s="42" t="s">
        <v>197</v>
      </c>
      <c r="V4" s="42" t="s">
        <v>198</v>
      </c>
      <c r="W4" s="42" t="s">
        <v>199</v>
      </c>
      <c r="X4" s="42" t="s">
        <v>200</v>
      </c>
      <c r="Y4" s="42" t="s">
        <v>201</v>
      </c>
      <c r="Z4" s="42" t="s">
        <v>202</v>
      </c>
      <c r="AA4" s="42" t="s">
        <v>203</v>
      </c>
      <c r="AB4" s="42" t="s">
        <v>204</v>
      </c>
      <c r="AC4" s="42" t="s">
        <v>205</v>
      </c>
      <c r="AD4" s="42" t="s">
        <v>206</v>
      </c>
      <c r="AE4" s="42" t="s">
        <v>207</v>
      </c>
      <c r="AF4" s="42" t="s">
        <v>208</v>
      </c>
      <c r="AG4" s="42" t="s">
        <v>209</v>
      </c>
      <c r="AH4" s="42" t="s">
        <v>210</v>
      </c>
      <c r="AI4" s="42" t="s">
        <v>211</v>
      </c>
      <c r="AJ4" s="42" t="s">
        <v>212</v>
      </c>
      <c r="AK4" s="42" t="s">
        <v>213</v>
      </c>
      <c r="AL4" s="42" t="s">
        <v>214</v>
      </c>
      <c r="AM4" s="42" t="s">
        <v>215</v>
      </c>
      <c r="AN4" s="42" t="s">
        <v>216</v>
      </c>
      <c r="AO4" s="42" t="s">
        <v>217</v>
      </c>
      <c r="AP4" s="42" t="s">
        <v>218</v>
      </c>
      <c r="AQ4" s="42" t="s">
        <v>219</v>
      </c>
      <c r="AR4" s="42" t="s">
        <v>220</v>
      </c>
      <c r="AS4" s="42" t="s">
        <v>221</v>
      </c>
      <c r="AT4" s="42" t="s">
        <v>222</v>
      </c>
      <c r="AU4" s="42" t="s">
        <v>223</v>
      </c>
      <c r="AV4" s="42" t="s">
        <v>224</v>
      </c>
      <c r="AW4" s="42" t="s">
        <v>225</v>
      </c>
      <c r="AX4" s="42" t="s">
        <v>226</v>
      </c>
      <c r="AY4" s="42" t="s">
        <v>227</v>
      </c>
      <c r="AZ4" s="42" t="s">
        <v>228</v>
      </c>
      <c r="BA4" s="42" t="s">
        <v>229</v>
      </c>
      <c r="BB4" s="42" t="s">
        <v>230</v>
      </c>
      <c r="BC4" s="42" t="s">
        <v>231</v>
      </c>
      <c r="BD4" s="42" t="s">
        <v>232</v>
      </c>
    </row>
    <row r="5" spans="1:56" ht="29.7" x14ac:dyDescent="0.35">
      <c r="A5" s="77"/>
      <c r="B5" s="74"/>
      <c r="C5" s="74"/>
      <c r="D5" s="74"/>
      <c r="E5" s="77"/>
      <c r="F5" s="40" t="s">
        <v>118</v>
      </c>
      <c r="G5" s="40" t="s">
        <v>119</v>
      </c>
      <c r="H5" s="40" t="s">
        <v>119</v>
      </c>
      <c r="I5" s="40" t="s">
        <v>119</v>
      </c>
      <c r="J5" s="40" t="s">
        <v>119</v>
      </c>
      <c r="K5" s="40" t="s">
        <v>119</v>
      </c>
      <c r="L5" s="40" t="s">
        <v>119</v>
      </c>
      <c r="M5" s="40" t="s">
        <v>119</v>
      </c>
      <c r="N5" s="40" t="s">
        <v>119</v>
      </c>
      <c r="O5" s="40" t="s">
        <v>119</v>
      </c>
      <c r="P5" s="40" t="s">
        <v>119</v>
      </c>
      <c r="Q5" s="40" t="s">
        <v>119</v>
      </c>
      <c r="R5" s="40" t="s">
        <v>119</v>
      </c>
      <c r="S5" s="40" t="s">
        <v>119</v>
      </c>
      <c r="T5" s="40" t="s">
        <v>234</v>
      </c>
      <c r="U5" s="40" t="s">
        <v>120</v>
      </c>
      <c r="V5" s="40" t="s">
        <v>120</v>
      </c>
      <c r="W5" s="40" t="s">
        <v>120</v>
      </c>
      <c r="X5" s="40" t="s">
        <v>120</v>
      </c>
      <c r="Y5" s="40" t="s">
        <v>120</v>
      </c>
      <c r="Z5" s="40" t="s">
        <v>121</v>
      </c>
      <c r="AA5" s="40" t="s">
        <v>121</v>
      </c>
      <c r="AB5" s="40" t="s">
        <v>121</v>
      </c>
      <c r="AC5" s="40" t="s">
        <v>121</v>
      </c>
      <c r="AD5" s="40" t="s">
        <v>121</v>
      </c>
      <c r="AE5" s="40" t="s">
        <v>121</v>
      </c>
      <c r="AF5" s="40" t="s">
        <v>121</v>
      </c>
      <c r="AG5" s="40" t="s">
        <v>121</v>
      </c>
      <c r="AH5" s="40" t="s">
        <v>121</v>
      </c>
      <c r="AI5" s="40" t="s">
        <v>121</v>
      </c>
      <c r="AJ5" s="40" t="s">
        <v>121</v>
      </c>
      <c r="AK5" s="40" t="s">
        <v>121</v>
      </c>
      <c r="AL5" s="40" t="s">
        <v>121</v>
      </c>
      <c r="AM5" s="40" t="s">
        <v>121</v>
      </c>
      <c r="AN5" s="40" t="s">
        <v>121</v>
      </c>
      <c r="AO5" s="40" t="s">
        <v>121</v>
      </c>
      <c r="AP5" s="40" t="s">
        <v>121</v>
      </c>
      <c r="AQ5" s="40" t="s">
        <v>122</v>
      </c>
      <c r="AR5" s="40" t="s">
        <v>122</v>
      </c>
      <c r="AS5" s="40" t="s">
        <v>122</v>
      </c>
      <c r="AT5" s="40" t="s">
        <v>123</v>
      </c>
      <c r="AU5" s="40" t="s">
        <v>124</v>
      </c>
      <c r="AV5" s="40" t="s">
        <v>125</v>
      </c>
      <c r="AW5" s="40" t="s">
        <v>125</v>
      </c>
      <c r="AX5" s="40" t="s">
        <v>126</v>
      </c>
      <c r="AY5" s="40" t="s">
        <v>126</v>
      </c>
      <c r="AZ5" s="40" t="s">
        <v>126</v>
      </c>
      <c r="BA5" s="40" t="s">
        <v>126</v>
      </c>
      <c r="BB5" s="40" t="s">
        <v>127</v>
      </c>
      <c r="BC5" s="40" t="s">
        <v>127</v>
      </c>
      <c r="BD5" s="40" t="s">
        <v>127</v>
      </c>
    </row>
    <row r="6" spans="1:56" ht="315.60000000000002" customHeight="1" x14ac:dyDescent="0.35">
      <c r="A6" s="78"/>
      <c r="B6" s="75"/>
      <c r="C6" s="75"/>
      <c r="D6" s="75"/>
      <c r="E6" s="78"/>
      <c r="F6" s="43"/>
      <c r="G6" s="44" t="s">
        <v>131</v>
      </c>
      <c r="H6" s="44" t="s">
        <v>132</v>
      </c>
      <c r="I6" s="44" t="s">
        <v>133</v>
      </c>
      <c r="J6" s="44" t="s">
        <v>134</v>
      </c>
      <c r="K6" s="44" t="s">
        <v>135</v>
      </c>
      <c r="L6" s="44" t="s">
        <v>136</v>
      </c>
      <c r="M6" s="44" t="s">
        <v>137</v>
      </c>
      <c r="N6" s="44" t="s">
        <v>138</v>
      </c>
      <c r="O6" s="44" t="s">
        <v>139</v>
      </c>
      <c r="P6" s="44" t="s">
        <v>140</v>
      </c>
      <c r="Q6" s="44" t="s">
        <v>141</v>
      </c>
      <c r="R6" s="44" t="s">
        <v>142</v>
      </c>
      <c r="S6" s="44" t="s">
        <v>143</v>
      </c>
      <c r="T6" s="44" t="s">
        <v>144</v>
      </c>
      <c r="U6" s="44" t="s">
        <v>145</v>
      </c>
      <c r="V6" s="44" t="s">
        <v>146</v>
      </c>
      <c r="W6" s="44" t="s">
        <v>147</v>
      </c>
      <c r="X6" s="44" t="s">
        <v>148</v>
      </c>
      <c r="Y6" s="44" t="s">
        <v>149</v>
      </c>
      <c r="Z6" s="44" t="s">
        <v>150</v>
      </c>
      <c r="AA6" s="44" t="s">
        <v>151</v>
      </c>
      <c r="AB6" s="44" t="s">
        <v>152</v>
      </c>
      <c r="AC6" s="44" t="s">
        <v>153</v>
      </c>
      <c r="AD6" s="44" t="s">
        <v>154</v>
      </c>
      <c r="AE6" s="44" t="s">
        <v>155</v>
      </c>
      <c r="AF6" s="44" t="s">
        <v>156</v>
      </c>
      <c r="AG6" s="44" t="s">
        <v>157</v>
      </c>
      <c r="AH6" s="44" t="s">
        <v>158</v>
      </c>
      <c r="AI6" s="44" t="s">
        <v>159</v>
      </c>
      <c r="AJ6" s="44" t="s">
        <v>160</v>
      </c>
      <c r="AK6" s="44" t="s">
        <v>161</v>
      </c>
      <c r="AL6" s="44" t="s">
        <v>162</v>
      </c>
      <c r="AM6" s="44" t="s">
        <v>163</v>
      </c>
      <c r="AN6" s="44" t="s">
        <v>164</v>
      </c>
      <c r="AO6" s="44" t="s">
        <v>165</v>
      </c>
      <c r="AP6" s="44" t="s">
        <v>166</v>
      </c>
      <c r="AQ6" s="44" t="s">
        <v>167</v>
      </c>
      <c r="AR6" s="44" t="s">
        <v>168</v>
      </c>
      <c r="AS6" s="44" t="s">
        <v>169</v>
      </c>
      <c r="AT6" s="44" t="s">
        <v>170</v>
      </c>
      <c r="AU6" s="44" t="s">
        <v>171</v>
      </c>
      <c r="AV6" s="44" t="s">
        <v>172</v>
      </c>
      <c r="AW6" s="44" t="s">
        <v>173</v>
      </c>
      <c r="AX6" s="44" t="s">
        <v>174</v>
      </c>
      <c r="AY6" s="44" t="s">
        <v>175</v>
      </c>
      <c r="AZ6" s="44" t="s">
        <v>176</v>
      </c>
      <c r="BA6" s="44" t="s">
        <v>177</v>
      </c>
      <c r="BB6" s="44" t="s">
        <v>178</v>
      </c>
      <c r="BC6" s="44" t="s">
        <v>179</v>
      </c>
      <c r="BD6" s="44" t="s">
        <v>180</v>
      </c>
    </row>
    <row r="7" spans="1:56" s="48" customFormat="1" x14ac:dyDescent="0.3">
      <c r="A7" s="40" t="s">
        <v>181</v>
      </c>
      <c r="B7" s="40"/>
      <c r="C7" s="40"/>
      <c r="D7" s="40"/>
      <c r="E7" s="40" t="s">
        <v>31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s="48" customFormat="1" x14ac:dyDescent="0.3">
      <c r="A8" s="45" t="s">
        <v>9</v>
      </c>
      <c r="B8" s="40">
        <f>SUM(G8:Y8)</f>
        <v>1</v>
      </c>
      <c r="C8" s="40">
        <f>SUM(Z8:AU8)</f>
        <v>3</v>
      </c>
      <c r="D8" s="40">
        <f>SUM(AV8:BD8)</f>
        <v>1</v>
      </c>
      <c r="E8" s="49" t="s">
        <v>235</v>
      </c>
      <c r="F8" s="40">
        <f>SUM(G8:BD8)</f>
        <v>5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>
        <v>1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>
        <v>1</v>
      </c>
      <c r="AH8" s="45"/>
      <c r="AI8" s="45"/>
      <c r="AJ8" s="45"/>
      <c r="AK8" s="45"/>
      <c r="AL8" s="45"/>
      <c r="AM8" s="45"/>
      <c r="AN8" s="45"/>
      <c r="AO8" s="45"/>
      <c r="AP8" s="45"/>
      <c r="AQ8" s="45">
        <v>1</v>
      </c>
      <c r="AR8" s="45">
        <v>1</v>
      </c>
      <c r="AS8" s="45"/>
      <c r="AT8" s="45"/>
      <c r="AU8" s="45"/>
      <c r="AV8" s="45"/>
      <c r="AW8" s="45">
        <v>1</v>
      </c>
      <c r="AX8" s="45"/>
      <c r="AY8" s="45"/>
      <c r="AZ8" s="45"/>
      <c r="BA8" s="45"/>
      <c r="BB8" s="45"/>
      <c r="BC8" s="45"/>
      <c r="BD8" s="45"/>
    </row>
    <row r="9" spans="1:56" s="48" customFormat="1" ht="13.15" customHeight="1" x14ac:dyDescent="0.3">
      <c r="A9" s="45" t="s">
        <v>8</v>
      </c>
      <c r="B9" s="40">
        <f t="shared" ref="B9:B61" si="0">SUM(G9:Y9)</f>
        <v>1</v>
      </c>
      <c r="C9" s="40">
        <f t="shared" ref="C9:C61" si="1">SUM(Z9:AU9)</f>
        <v>1</v>
      </c>
      <c r="D9" s="40">
        <f t="shared" ref="D9:D61" si="2">SUM(AV9:BD9)</f>
        <v>2</v>
      </c>
      <c r="E9" s="49" t="s">
        <v>65</v>
      </c>
      <c r="F9" s="40">
        <f>SUM(G9:BD9)</f>
        <v>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>
        <v>1</v>
      </c>
      <c r="Z9" s="45"/>
      <c r="AA9" s="45"/>
      <c r="AB9" s="45"/>
      <c r="AC9" s="45"/>
      <c r="AD9" s="46"/>
      <c r="AE9" s="45"/>
      <c r="AF9" s="45"/>
      <c r="AG9" s="45"/>
      <c r="AH9" s="46"/>
      <c r="AI9" s="46"/>
      <c r="AJ9" s="46"/>
      <c r="AK9" s="46"/>
      <c r="AL9" s="46"/>
      <c r="AM9" s="46"/>
      <c r="AN9" s="46"/>
      <c r="AO9" s="46"/>
      <c r="AP9" s="46"/>
      <c r="AQ9" s="45"/>
      <c r="AR9" s="45"/>
      <c r="AS9" s="45"/>
      <c r="AT9" s="45"/>
      <c r="AU9" s="45">
        <v>1</v>
      </c>
      <c r="AV9" s="45"/>
      <c r="AW9" s="45">
        <v>1</v>
      </c>
      <c r="AX9" s="45">
        <v>1</v>
      </c>
      <c r="AY9" s="45"/>
      <c r="AZ9" s="45"/>
      <c r="BA9" s="45"/>
      <c r="BB9" s="45"/>
      <c r="BC9" s="45"/>
      <c r="BD9" s="45"/>
    </row>
    <row r="10" spans="1:56" s="48" customFormat="1" x14ac:dyDescent="0.3">
      <c r="A10" s="40" t="s">
        <v>17</v>
      </c>
      <c r="B10" s="40"/>
      <c r="C10" s="40"/>
      <c r="D10" s="40"/>
      <c r="E10" s="40" t="s">
        <v>32</v>
      </c>
      <c r="F10" s="40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</row>
    <row r="11" spans="1:56" s="48" customFormat="1" x14ac:dyDescent="0.3">
      <c r="A11" s="45" t="s">
        <v>9</v>
      </c>
      <c r="B11" s="40">
        <f t="shared" si="0"/>
        <v>2</v>
      </c>
      <c r="C11" s="40">
        <f t="shared" si="1"/>
        <v>5</v>
      </c>
      <c r="D11" s="40">
        <f t="shared" si="2"/>
        <v>2</v>
      </c>
      <c r="E11" s="49" t="s">
        <v>70</v>
      </c>
      <c r="F11" s="40">
        <f>SUM(G11:BD11)</f>
        <v>9</v>
      </c>
      <c r="G11" s="45"/>
      <c r="H11" s="45"/>
      <c r="I11" s="45">
        <v>1</v>
      </c>
      <c r="J11" s="45"/>
      <c r="K11" s="45"/>
      <c r="L11" s="45"/>
      <c r="M11" s="45"/>
      <c r="N11" s="45"/>
      <c r="O11" s="45">
        <v>1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>
        <v>1</v>
      </c>
      <c r="AA11" s="45"/>
      <c r="AB11" s="45"/>
      <c r="AC11" s="45">
        <v>1</v>
      </c>
      <c r="AD11" s="45">
        <v>1</v>
      </c>
      <c r="AE11" s="45"/>
      <c r="AF11" s="45"/>
      <c r="AG11" s="45"/>
      <c r="AH11" s="45">
        <v>1</v>
      </c>
      <c r="AI11" s="45"/>
      <c r="AJ11" s="45"/>
      <c r="AK11" s="45">
        <v>1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>
        <v>1</v>
      </c>
      <c r="AW11" s="45">
        <v>1</v>
      </c>
      <c r="AX11" s="45"/>
      <c r="AY11" s="45"/>
      <c r="AZ11" s="45"/>
      <c r="BA11" s="45"/>
      <c r="BB11" s="45"/>
      <c r="BC11" s="45"/>
      <c r="BD11" s="45"/>
    </row>
    <row r="12" spans="1:56" s="48" customFormat="1" x14ac:dyDescent="0.3">
      <c r="A12" s="45" t="s">
        <v>8</v>
      </c>
      <c r="B12" s="40">
        <f t="shared" si="0"/>
        <v>1</v>
      </c>
      <c r="C12" s="40">
        <f t="shared" si="1"/>
        <v>2</v>
      </c>
      <c r="D12" s="40">
        <f t="shared" si="2"/>
        <v>1</v>
      </c>
      <c r="E12" s="49" t="s">
        <v>71</v>
      </c>
      <c r="F12" s="40">
        <f>SUM(G12:BD12)</f>
        <v>4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1</v>
      </c>
      <c r="U12" s="45"/>
      <c r="V12" s="45"/>
      <c r="W12" s="45"/>
      <c r="X12" s="45"/>
      <c r="Y12" s="45"/>
      <c r="Z12" s="45"/>
      <c r="AA12" s="45"/>
      <c r="AB12" s="45"/>
      <c r="AC12" s="45">
        <v>1</v>
      </c>
      <c r="AD12" s="46"/>
      <c r="AE12" s="45"/>
      <c r="AF12" s="45"/>
      <c r="AG12" s="45"/>
      <c r="AH12" s="46"/>
      <c r="AI12" s="46"/>
      <c r="AJ12" s="46"/>
      <c r="AK12" s="46"/>
      <c r="AL12" s="46"/>
      <c r="AM12" s="46"/>
      <c r="AN12" s="46">
        <v>1</v>
      </c>
      <c r="AO12" s="46"/>
      <c r="AP12" s="46"/>
      <c r="AQ12" s="45"/>
      <c r="AR12" s="45"/>
      <c r="AS12" s="45"/>
      <c r="AT12" s="45"/>
      <c r="AU12" s="45"/>
      <c r="AV12" s="45"/>
      <c r="AW12" s="45">
        <v>1</v>
      </c>
      <c r="AX12" s="45"/>
      <c r="AY12" s="45"/>
      <c r="AZ12" s="45"/>
      <c r="BA12" s="45"/>
      <c r="BB12" s="45"/>
      <c r="BC12" s="45"/>
      <c r="BD12" s="45"/>
    </row>
    <row r="13" spans="1:56" s="48" customFormat="1" x14ac:dyDescent="0.3">
      <c r="A13" s="45" t="s">
        <v>7</v>
      </c>
      <c r="B13" s="40">
        <f t="shared" si="0"/>
        <v>3</v>
      </c>
      <c r="C13" s="40">
        <f t="shared" si="1"/>
        <v>4</v>
      </c>
      <c r="D13" s="40">
        <f t="shared" si="2"/>
        <v>2</v>
      </c>
      <c r="E13" s="49" t="s">
        <v>72</v>
      </c>
      <c r="F13" s="40">
        <f>SUM(G13:BD13)</f>
        <v>9</v>
      </c>
      <c r="G13" s="45">
        <v>1</v>
      </c>
      <c r="H13" s="45"/>
      <c r="I13" s="45"/>
      <c r="J13" s="45">
        <v>1</v>
      </c>
      <c r="K13" s="45"/>
      <c r="L13" s="45"/>
      <c r="M13" s="45">
        <v>1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>
        <v>1</v>
      </c>
      <c r="AA13" s="45"/>
      <c r="AB13" s="45"/>
      <c r="AC13" s="45">
        <v>1</v>
      </c>
      <c r="AD13" s="46"/>
      <c r="AE13" s="45"/>
      <c r="AF13" s="45"/>
      <c r="AG13" s="45"/>
      <c r="AH13" s="46"/>
      <c r="AI13" s="46">
        <v>1</v>
      </c>
      <c r="AJ13" s="46"/>
      <c r="AK13" s="46"/>
      <c r="AL13" s="46"/>
      <c r="AM13" s="46"/>
      <c r="AN13" s="46"/>
      <c r="AO13" s="46"/>
      <c r="AP13" s="46"/>
      <c r="AQ13" s="45">
        <v>1</v>
      </c>
      <c r="AR13" s="45"/>
      <c r="AS13" s="45"/>
      <c r="AT13" s="45"/>
      <c r="AU13" s="45"/>
      <c r="AV13" s="45"/>
      <c r="AW13" s="45">
        <v>1</v>
      </c>
      <c r="AX13" s="45"/>
      <c r="AY13" s="45"/>
      <c r="AZ13" s="45">
        <v>1</v>
      </c>
      <c r="BA13" s="45"/>
      <c r="BB13" s="45"/>
      <c r="BC13" s="45"/>
      <c r="BD13" s="45"/>
    </row>
    <row r="14" spans="1:56" s="48" customFormat="1" x14ac:dyDescent="0.3">
      <c r="A14" s="45" t="s">
        <v>6</v>
      </c>
      <c r="B14" s="40">
        <f t="shared" si="0"/>
        <v>1</v>
      </c>
      <c r="C14" s="40">
        <f t="shared" si="1"/>
        <v>1</v>
      </c>
      <c r="D14" s="40">
        <f t="shared" si="2"/>
        <v>1</v>
      </c>
      <c r="E14" s="49" t="s">
        <v>73</v>
      </c>
      <c r="F14" s="40">
        <f>SUM(G14:BD14)</f>
        <v>3</v>
      </c>
      <c r="G14" s="45">
        <v>1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>
        <v>1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>
        <v>1</v>
      </c>
      <c r="AX14" s="45"/>
      <c r="AY14" s="45"/>
      <c r="AZ14" s="45"/>
      <c r="BA14" s="45"/>
      <c r="BB14" s="45"/>
      <c r="BC14" s="45"/>
      <c r="BD14" s="45"/>
    </row>
    <row r="15" spans="1:56" s="48" customFormat="1" x14ac:dyDescent="0.3">
      <c r="A15" s="45" t="s">
        <v>5</v>
      </c>
      <c r="B15" s="40">
        <f t="shared" si="0"/>
        <v>2</v>
      </c>
      <c r="C15" s="40">
        <f t="shared" si="1"/>
        <v>2</v>
      </c>
      <c r="D15" s="40">
        <f t="shared" si="2"/>
        <v>2</v>
      </c>
      <c r="E15" s="49" t="s">
        <v>75</v>
      </c>
      <c r="F15" s="40">
        <f t="shared" ref="F15:F22" si="3">SUM(G15:BD15)</f>
        <v>6</v>
      </c>
      <c r="G15" s="45"/>
      <c r="H15" s="45"/>
      <c r="I15" s="45"/>
      <c r="J15" s="45"/>
      <c r="K15" s="45">
        <v>1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>
        <v>1</v>
      </c>
      <c r="W15" s="45"/>
      <c r="X15" s="45"/>
      <c r="Y15" s="45"/>
      <c r="Z15" s="45"/>
      <c r="AA15" s="45">
        <v>1</v>
      </c>
      <c r="AB15" s="45">
        <v>1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>
        <v>1</v>
      </c>
      <c r="AX15" s="45"/>
      <c r="AY15" s="45"/>
      <c r="AZ15" s="45"/>
      <c r="BA15" s="45">
        <v>1</v>
      </c>
      <c r="BB15" s="45"/>
      <c r="BC15" s="45"/>
      <c r="BD15" s="45"/>
    </row>
    <row r="16" spans="1:56" s="48" customFormat="1" x14ac:dyDescent="0.3">
      <c r="A16" s="45" t="s">
        <v>4</v>
      </c>
      <c r="B16" s="40">
        <f t="shared" si="0"/>
        <v>5</v>
      </c>
      <c r="C16" s="40">
        <f t="shared" si="1"/>
        <v>5</v>
      </c>
      <c r="D16" s="40">
        <f t="shared" si="2"/>
        <v>2</v>
      </c>
      <c r="E16" s="49" t="s">
        <v>77</v>
      </c>
      <c r="F16" s="40">
        <f t="shared" si="3"/>
        <v>12</v>
      </c>
      <c r="G16" s="45">
        <v>1</v>
      </c>
      <c r="H16" s="45"/>
      <c r="I16" s="45"/>
      <c r="J16" s="45">
        <v>1</v>
      </c>
      <c r="K16" s="45"/>
      <c r="L16" s="45"/>
      <c r="M16" s="45">
        <v>1</v>
      </c>
      <c r="N16" s="45"/>
      <c r="O16" s="45"/>
      <c r="P16" s="45">
        <v>1</v>
      </c>
      <c r="Q16" s="45"/>
      <c r="R16" s="45"/>
      <c r="S16" s="45"/>
      <c r="T16" s="45"/>
      <c r="U16" s="45"/>
      <c r="V16" s="45"/>
      <c r="W16" s="45"/>
      <c r="X16" s="45">
        <v>1</v>
      </c>
      <c r="Y16" s="45"/>
      <c r="Z16" s="45">
        <v>1</v>
      </c>
      <c r="AA16" s="45"/>
      <c r="AB16" s="45"/>
      <c r="AC16" s="45">
        <v>1</v>
      </c>
      <c r="AD16" s="45"/>
      <c r="AE16" s="45"/>
      <c r="AF16" s="45"/>
      <c r="AG16" s="45"/>
      <c r="AH16" s="45"/>
      <c r="AI16" s="45">
        <v>1</v>
      </c>
      <c r="AJ16" s="45"/>
      <c r="AK16" s="45"/>
      <c r="AL16" s="45">
        <v>1</v>
      </c>
      <c r="AM16" s="45"/>
      <c r="AN16" s="45"/>
      <c r="AO16" s="45"/>
      <c r="AP16" s="45"/>
      <c r="AQ16" s="45">
        <v>1</v>
      </c>
      <c r="AR16" s="45"/>
      <c r="AS16" s="45"/>
      <c r="AT16" s="45"/>
      <c r="AU16" s="45"/>
      <c r="AV16" s="45"/>
      <c r="AW16" s="45">
        <v>1</v>
      </c>
      <c r="AX16" s="45"/>
      <c r="AY16" s="45"/>
      <c r="AZ16" s="45">
        <v>1</v>
      </c>
      <c r="BA16" s="45"/>
      <c r="BB16" s="45"/>
      <c r="BC16" s="45"/>
      <c r="BD16" s="45"/>
    </row>
    <row r="17" spans="1:56" s="48" customFormat="1" x14ac:dyDescent="0.3">
      <c r="A17" s="45" t="s">
        <v>19</v>
      </c>
      <c r="B17" s="40">
        <f t="shared" si="0"/>
        <v>4</v>
      </c>
      <c r="C17" s="40">
        <f t="shared" si="1"/>
        <v>2</v>
      </c>
      <c r="D17" s="40">
        <f t="shared" si="2"/>
        <v>1</v>
      </c>
      <c r="E17" s="49" t="s">
        <v>78</v>
      </c>
      <c r="F17" s="40">
        <f t="shared" si="3"/>
        <v>7</v>
      </c>
      <c r="G17" s="45">
        <v>1</v>
      </c>
      <c r="H17" s="45"/>
      <c r="I17" s="45"/>
      <c r="J17" s="45">
        <v>1</v>
      </c>
      <c r="K17" s="45"/>
      <c r="L17" s="45"/>
      <c r="M17" s="45"/>
      <c r="N17" s="45"/>
      <c r="O17" s="45"/>
      <c r="P17" s="45"/>
      <c r="Q17" s="45"/>
      <c r="R17" s="45">
        <v>1</v>
      </c>
      <c r="S17" s="45"/>
      <c r="T17" s="45"/>
      <c r="U17" s="45"/>
      <c r="V17" s="45"/>
      <c r="W17" s="45"/>
      <c r="X17" s="45">
        <v>1</v>
      </c>
      <c r="Y17" s="45"/>
      <c r="Z17" s="45">
        <v>1</v>
      </c>
      <c r="AA17" s="45"/>
      <c r="AB17" s="45"/>
      <c r="AC17" s="45">
        <v>1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>
        <v>1</v>
      </c>
      <c r="AX17" s="45"/>
      <c r="AY17" s="45"/>
      <c r="AZ17" s="45"/>
      <c r="BA17" s="45"/>
      <c r="BB17" s="45"/>
      <c r="BC17" s="45"/>
      <c r="BD17" s="45"/>
    </row>
    <row r="18" spans="1:56" s="48" customFormat="1" x14ac:dyDescent="0.3">
      <c r="A18" s="45" t="s">
        <v>20</v>
      </c>
      <c r="B18" s="40">
        <f t="shared" si="0"/>
        <v>5</v>
      </c>
      <c r="C18" s="40">
        <f t="shared" si="1"/>
        <v>4</v>
      </c>
      <c r="D18" s="40">
        <f t="shared" si="2"/>
        <v>1</v>
      </c>
      <c r="E18" s="49" t="s">
        <v>79</v>
      </c>
      <c r="F18" s="40">
        <f t="shared" si="3"/>
        <v>10</v>
      </c>
      <c r="G18" s="45"/>
      <c r="H18" s="45">
        <v>1</v>
      </c>
      <c r="I18" s="45"/>
      <c r="J18" s="45">
        <v>1</v>
      </c>
      <c r="K18" s="45">
        <v>1</v>
      </c>
      <c r="L18" s="45">
        <v>1</v>
      </c>
      <c r="M18" s="45"/>
      <c r="N18" s="45"/>
      <c r="O18" s="45"/>
      <c r="P18" s="45"/>
      <c r="Q18" s="45"/>
      <c r="R18" s="45">
        <v>1</v>
      </c>
      <c r="S18" s="45"/>
      <c r="T18" s="45"/>
      <c r="U18" s="45"/>
      <c r="V18" s="45"/>
      <c r="W18" s="45"/>
      <c r="X18" s="45"/>
      <c r="Y18" s="45"/>
      <c r="Z18" s="45"/>
      <c r="AA18" s="45">
        <v>1</v>
      </c>
      <c r="AB18" s="45"/>
      <c r="AC18" s="45">
        <v>1</v>
      </c>
      <c r="AD18" s="45"/>
      <c r="AE18" s="45"/>
      <c r="AF18" s="45"/>
      <c r="AG18" s="45">
        <v>1</v>
      </c>
      <c r="AH18" s="45"/>
      <c r="AI18" s="45"/>
      <c r="AJ18" s="45"/>
      <c r="AK18" s="45"/>
      <c r="AL18" s="45"/>
      <c r="AM18" s="45"/>
      <c r="AN18" s="45"/>
      <c r="AO18" s="45">
        <v>1</v>
      </c>
      <c r="AP18" s="45"/>
      <c r="AQ18" s="45"/>
      <c r="AR18" s="45"/>
      <c r="AS18" s="45"/>
      <c r="AT18" s="45"/>
      <c r="AU18" s="45"/>
      <c r="AV18" s="45"/>
      <c r="AW18" s="45">
        <v>1</v>
      </c>
      <c r="AX18" s="45"/>
      <c r="AY18" s="45"/>
      <c r="AZ18" s="45"/>
      <c r="BA18" s="45"/>
      <c r="BB18" s="45"/>
      <c r="BC18" s="45"/>
      <c r="BD18" s="45"/>
    </row>
    <row r="19" spans="1:56" s="48" customFormat="1" x14ac:dyDescent="0.3">
      <c r="A19" s="45" t="s">
        <v>21</v>
      </c>
      <c r="B19" s="40">
        <f t="shared" si="0"/>
        <v>3</v>
      </c>
      <c r="C19" s="40">
        <f t="shared" si="1"/>
        <v>2</v>
      </c>
      <c r="D19" s="40">
        <f t="shared" si="2"/>
        <v>1</v>
      </c>
      <c r="E19" s="49" t="s">
        <v>236</v>
      </c>
      <c r="F19" s="40">
        <f t="shared" si="3"/>
        <v>6</v>
      </c>
      <c r="G19" s="45"/>
      <c r="H19" s="45">
        <v>1</v>
      </c>
      <c r="I19" s="45"/>
      <c r="J19" s="45">
        <v>1</v>
      </c>
      <c r="K19" s="45">
        <v>1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>
        <v>1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</v>
      </c>
      <c r="AP19" s="45"/>
      <c r="AQ19" s="45"/>
      <c r="AR19" s="45"/>
      <c r="AS19" s="45"/>
      <c r="AT19" s="45"/>
      <c r="AU19" s="45"/>
      <c r="AV19" s="45"/>
      <c r="AW19" s="45">
        <v>1</v>
      </c>
      <c r="AX19" s="45"/>
      <c r="AY19" s="45"/>
      <c r="AZ19" s="45"/>
      <c r="BA19" s="45"/>
      <c r="BB19" s="45"/>
      <c r="BC19" s="45"/>
      <c r="BD19" s="45"/>
    </row>
    <row r="20" spans="1:56" s="48" customFormat="1" x14ac:dyDescent="0.3">
      <c r="A20" s="45" t="s">
        <v>22</v>
      </c>
      <c r="B20" s="40">
        <f t="shared" si="0"/>
        <v>2</v>
      </c>
      <c r="C20" s="40">
        <f t="shared" si="1"/>
        <v>1</v>
      </c>
      <c r="D20" s="40">
        <f t="shared" si="2"/>
        <v>1</v>
      </c>
      <c r="E20" s="49" t="s">
        <v>237</v>
      </c>
      <c r="F20" s="40">
        <f t="shared" si="3"/>
        <v>4</v>
      </c>
      <c r="G20" s="45">
        <v>1</v>
      </c>
      <c r="H20" s="45"/>
      <c r="I20" s="45"/>
      <c r="J20" s="45">
        <v>1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>
        <v>1</v>
      </c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>
        <v>1</v>
      </c>
      <c r="AX20" s="45"/>
      <c r="AY20" s="45"/>
      <c r="AZ20" s="45"/>
      <c r="BA20" s="45"/>
      <c r="BB20" s="45"/>
      <c r="BC20" s="45"/>
      <c r="BD20" s="45"/>
    </row>
    <row r="21" spans="1:56" s="48" customFormat="1" x14ac:dyDescent="0.3">
      <c r="A21" s="45" t="s">
        <v>23</v>
      </c>
      <c r="B21" s="40">
        <f t="shared" si="0"/>
        <v>5</v>
      </c>
      <c r="C21" s="40">
        <f t="shared" si="1"/>
        <v>4</v>
      </c>
      <c r="D21" s="40">
        <f t="shared" si="2"/>
        <v>1</v>
      </c>
      <c r="E21" s="49" t="s">
        <v>76</v>
      </c>
      <c r="F21" s="40">
        <f t="shared" si="3"/>
        <v>10</v>
      </c>
      <c r="G21" s="45"/>
      <c r="H21" s="45">
        <v>1</v>
      </c>
      <c r="I21" s="45"/>
      <c r="J21" s="45">
        <v>1</v>
      </c>
      <c r="K21" s="45">
        <v>1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>
        <v>1</v>
      </c>
      <c r="W21" s="45"/>
      <c r="X21" s="45"/>
      <c r="Y21" s="45">
        <v>1</v>
      </c>
      <c r="Z21" s="45"/>
      <c r="AA21" s="45">
        <v>1</v>
      </c>
      <c r="AB21" s="45"/>
      <c r="AC21" s="45">
        <v>1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1</v>
      </c>
      <c r="AP21" s="45"/>
      <c r="AQ21" s="45">
        <v>1</v>
      </c>
      <c r="AR21" s="45"/>
      <c r="AS21" s="45"/>
      <c r="AT21" s="45"/>
      <c r="AU21" s="45"/>
      <c r="AV21" s="45"/>
      <c r="AW21" s="45">
        <v>1</v>
      </c>
      <c r="AX21" s="45"/>
      <c r="AY21" s="45"/>
      <c r="AZ21" s="45"/>
      <c r="BA21" s="45"/>
      <c r="BB21" s="45"/>
      <c r="BC21" s="45"/>
      <c r="BD21" s="45"/>
    </row>
    <row r="22" spans="1:56" s="48" customFormat="1" x14ac:dyDescent="0.3">
      <c r="A22" s="45" t="s">
        <v>24</v>
      </c>
      <c r="B22" s="40">
        <f t="shared" si="0"/>
        <v>4</v>
      </c>
      <c r="C22" s="40">
        <f t="shared" si="1"/>
        <v>3</v>
      </c>
      <c r="D22" s="40">
        <f t="shared" si="2"/>
        <v>1</v>
      </c>
      <c r="E22" s="49" t="s">
        <v>80</v>
      </c>
      <c r="F22" s="40">
        <f t="shared" si="3"/>
        <v>8</v>
      </c>
      <c r="G22" s="45"/>
      <c r="H22" s="45">
        <v>1</v>
      </c>
      <c r="I22" s="45">
        <v>1</v>
      </c>
      <c r="J22" s="45">
        <v>1</v>
      </c>
      <c r="K22" s="45"/>
      <c r="L22" s="45"/>
      <c r="M22" s="45"/>
      <c r="N22" s="45"/>
      <c r="O22" s="45">
        <v>1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>
        <v>1</v>
      </c>
      <c r="AA22" s="45"/>
      <c r="AB22" s="45"/>
      <c r="AC22" s="45">
        <v>1</v>
      </c>
      <c r="AD22" s="45"/>
      <c r="AE22" s="45"/>
      <c r="AF22" s="45"/>
      <c r="AG22" s="45"/>
      <c r="AH22" s="45"/>
      <c r="AI22" s="45"/>
      <c r="AJ22" s="45"/>
      <c r="AK22" s="45">
        <v>1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>
        <v>1</v>
      </c>
      <c r="AX22" s="45"/>
      <c r="AY22" s="45"/>
      <c r="AZ22" s="45"/>
      <c r="BA22" s="45"/>
      <c r="BB22" s="45"/>
      <c r="BC22" s="45"/>
      <c r="BD22" s="45"/>
    </row>
    <row r="23" spans="1:56" s="48" customFormat="1" x14ac:dyDescent="0.3">
      <c r="A23" s="45" t="s">
        <v>25</v>
      </c>
      <c r="B23" s="40">
        <f t="shared" si="0"/>
        <v>2</v>
      </c>
      <c r="C23" s="40">
        <f t="shared" si="1"/>
        <v>4</v>
      </c>
      <c r="D23" s="40">
        <f t="shared" si="2"/>
        <v>2</v>
      </c>
      <c r="E23" s="49" t="s">
        <v>74</v>
      </c>
      <c r="F23" s="40">
        <f>SUM(G23:BD23)</f>
        <v>8</v>
      </c>
      <c r="G23" s="45"/>
      <c r="H23" s="45"/>
      <c r="I23" s="45">
        <v>1</v>
      </c>
      <c r="J23" s="45"/>
      <c r="K23" s="45"/>
      <c r="L23" s="45"/>
      <c r="M23" s="45"/>
      <c r="N23" s="45"/>
      <c r="O23" s="45">
        <v>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>
        <v>1</v>
      </c>
      <c r="AD23" s="45">
        <v>1</v>
      </c>
      <c r="AE23" s="45"/>
      <c r="AF23" s="45"/>
      <c r="AG23" s="45"/>
      <c r="AH23" s="45">
        <v>1</v>
      </c>
      <c r="AI23" s="45"/>
      <c r="AJ23" s="45"/>
      <c r="AK23" s="45">
        <v>1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>
        <v>1</v>
      </c>
      <c r="AW23" s="45">
        <v>1</v>
      </c>
      <c r="AX23" s="45"/>
      <c r="AY23" s="45"/>
      <c r="AZ23" s="45"/>
      <c r="BA23" s="45"/>
      <c r="BB23" s="45"/>
      <c r="BC23" s="45"/>
      <c r="BD23" s="45"/>
    </row>
    <row r="24" spans="1:56" s="48" customFormat="1" x14ac:dyDescent="0.3">
      <c r="A24" s="40" t="s">
        <v>18</v>
      </c>
      <c r="B24" s="40"/>
      <c r="C24" s="40"/>
      <c r="D24" s="40"/>
      <c r="E24" s="40" t="s">
        <v>33</v>
      </c>
      <c r="F24" s="40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</row>
    <row r="25" spans="1:56" s="48" customFormat="1" x14ac:dyDescent="0.3">
      <c r="A25" s="45" t="s">
        <v>9</v>
      </c>
      <c r="B25" s="40">
        <f t="shared" si="0"/>
        <v>5</v>
      </c>
      <c r="C25" s="40">
        <f t="shared" si="1"/>
        <v>3</v>
      </c>
      <c r="D25" s="40">
        <f t="shared" si="2"/>
        <v>2</v>
      </c>
      <c r="E25" s="49" t="s">
        <v>89</v>
      </c>
      <c r="F25" s="40">
        <f t="shared" ref="F25:F33" si="4">SUM(G25:BD25)</f>
        <v>10</v>
      </c>
      <c r="G25" s="45"/>
      <c r="H25" s="45">
        <v>1</v>
      </c>
      <c r="I25" s="45"/>
      <c r="J25" s="45">
        <v>1</v>
      </c>
      <c r="K25" s="45">
        <v>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>
        <v>1</v>
      </c>
      <c r="X25" s="45">
        <v>1</v>
      </c>
      <c r="Y25" s="45"/>
      <c r="Z25" s="45"/>
      <c r="AA25" s="45">
        <v>1</v>
      </c>
      <c r="AB25" s="45"/>
      <c r="AC25" s="45"/>
      <c r="AD25" s="46"/>
      <c r="AE25" s="45">
        <v>1</v>
      </c>
      <c r="AF25" s="45"/>
      <c r="AG25" s="45"/>
      <c r="AH25" s="46"/>
      <c r="AI25" s="46"/>
      <c r="AJ25" s="46"/>
      <c r="AK25" s="46"/>
      <c r="AL25" s="46"/>
      <c r="AM25" s="46"/>
      <c r="AN25" s="46"/>
      <c r="AO25" s="46"/>
      <c r="AP25" s="46">
        <v>1</v>
      </c>
      <c r="AQ25" s="45"/>
      <c r="AR25" s="45"/>
      <c r="AS25" s="45"/>
      <c r="AT25" s="45"/>
      <c r="AU25" s="45"/>
      <c r="AV25" s="45"/>
      <c r="AW25" s="45">
        <v>1</v>
      </c>
      <c r="AX25" s="45"/>
      <c r="AY25" s="45"/>
      <c r="AZ25" s="45">
        <v>1</v>
      </c>
      <c r="BA25" s="45"/>
      <c r="BB25" s="45"/>
      <c r="BC25" s="45"/>
      <c r="BD25" s="45"/>
    </row>
    <row r="26" spans="1:56" s="48" customFormat="1" x14ac:dyDescent="0.3">
      <c r="A26" s="45" t="s">
        <v>8</v>
      </c>
      <c r="B26" s="40">
        <f t="shared" si="0"/>
        <v>1</v>
      </c>
      <c r="C26" s="40">
        <f t="shared" si="1"/>
        <v>2</v>
      </c>
      <c r="D26" s="40">
        <f t="shared" si="2"/>
        <v>2</v>
      </c>
      <c r="E26" s="49" t="s">
        <v>82</v>
      </c>
      <c r="F26" s="40">
        <f t="shared" si="4"/>
        <v>5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>
        <v>1</v>
      </c>
      <c r="W26" s="45"/>
      <c r="X26" s="45"/>
      <c r="Y26" s="45"/>
      <c r="Z26" s="45">
        <v>1</v>
      </c>
      <c r="AA26" s="45"/>
      <c r="AB26" s="45"/>
      <c r="AC26" s="45">
        <v>1</v>
      </c>
      <c r="AD26" s="46"/>
      <c r="AE26" s="45"/>
      <c r="AF26" s="45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5"/>
      <c r="AR26" s="45"/>
      <c r="AS26" s="45"/>
      <c r="AT26" s="45"/>
      <c r="AU26" s="45"/>
      <c r="AV26" s="45"/>
      <c r="AW26" s="45">
        <v>1</v>
      </c>
      <c r="AX26" s="45"/>
      <c r="AY26" s="45"/>
      <c r="AZ26" s="45">
        <v>1</v>
      </c>
      <c r="BA26" s="45"/>
      <c r="BB26" s="45"/>
      <c r="BC26" s="45"/>
      <c r="BD26" s="45"/>
    </row>
    <row r="27" spans="1:56" s="48" customFormat="1" x14ac:dyDescent="0.3">
      <c r="A27" s="45" t="s">
        <v>7</v>
      </c>
      <c r="B27" s="40">
        <f t="shared" si="0"/>
        <v>3</v>
      </c>
      <c r="C27" s="40">
        <f t="shared" si="1"/>
        <v>2</v>
      </c>
      <c r="D27" s="40">
        <f t="shared" si="2"/>
        <v>2</v>
      </c>
      <c r="E27" s="49" t="s">
        <v>83</v>
      </c>
      <c r="F27" s="40">
        <f t="shared" si="4"/>
        <v>7</v>
      </c>
      <c r="G27" s="45">
        <v>1</v>
      </c>
      <c r="H27" s="45"/>
      <c r="I27" s="45"/>
      <c r="J27" s="45">
        <v>1</v>
      </c>
      <c r="K27" s="45"/>
      <c r="L27" s="45"/>
      <c r="M27" s="45"/>
      <c r="N27" s="45"/>
      <c r="O27" s="45">
        <v>1</v>
      </c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>
        <v>1</v>
      </c>
      <c r="AA27" s="45"/>
      <c r="AB27" s="45"/>
      <c r="AC27" s="45"/>
      <c r="AD27" s="46"/>
      <c r="AE27" s="45"/>
      <c r="AF27" s="45"/>
      <c r="AG27" s="45"/>
      <c r="AH27" s="46"/>
      <c r="AI27" s="46"/>
      <c r="AJ27" s="46"/>
      <c r="AK27" s="46">
        <v>1</v>
      </c>
      <c r="AL27" s="46"/>
      <c r="AM27" s="46"/>
      <c r="AN27" s="46"/>
      <c r="AO27" s="46"/>
      <c r="AP27" s="46"/>
      <c r="AQ27" s="45"/>
      <c r="AR27" s="45"/>
      <c r="AS27" s="45"/>
      <c r="AT27" s="45"/>
      <c r="AU27" s="45"/>
      <c r="AV27" s="45"/>
      <c r="AW27" s="45">
        <v>1</v>
      </c>
      <c r="AX27" s="45"/>
      <c r="AY27" s="45"/>
      <c r="AZ27" s="45">
        <v>1</v>
      </c>
      <c r="BA27" s="45"/>
      <c r="BB27" s="45"/>
      <c r="BC27" s="45"/>
      <c r="BD27" s="45"/>
    </row>
    <row r="28" spans="1:56" s="48" customFormat="1" x14ac:dyDescent="0.3">
      <c r="A28" s="45" t="s">
        <v>6</v>
      </c>
      <c r="B28" s="40">
        <f t="shared" si="0"/>
        <v>3</v>
      </c>
      <c r="C28" s="40">
        <f t="shared" si="1"/>
        <v>2</v>
      </c>
      <c r="D28" s="40">
        <f t="shared" si="2"/>
        <v>2</v>
      </c>
      <c r="E28" s="49" t="s">
        <v>84</v>
      </c>
      <c r="F28" s="40">
        <f t="shared" si="4"/>
        <v>7</v>
      </c>
      <c r="G28" s="45">
        <v>1</v>
      </c>
      <c r="H28" s="45"/>
      <c r="I28" s="45"/>
      <c r="J28" s="45">
        <v>1</v>
      </c>
      <c r="K28" s="45"/>
      <c r="L28" s="45"/>
      <c r="M28" s="45"/>
      <c r="N28" s="45"/>
      <c r="O28" s="45"/>
      <c r="P28" s="45"/>
      <c r="Q28" s="45">
        <v>1</v>
      </c>
      <c r="R28" s="45"/>
      <c r="S28" s="45"/>
      <c r="T28" s="45"/>
      <c r="U28" s="45"/>
      <c r="V28" s="45"/>
      <c r="W28" s="45"/>
      <c r="X28" s="45"/>
      <c r="Y28" s="45"/>
      <c r="Z28" s="45">
        <v>1</v>
      </c>
      <c r="AA28" s="45"/>
      <c r="AB28" s="45"/>
      <c r="AC28" s="45"/>
      <c r="AD28" s="46"/>
      <c r="AE28" s="45"/>
      <c r="AF28" s="45"/>
      <c r="AG28" s="45"/>
      <c r="AH28" s="46"/>
      <c r="AI28" s="46"/>
      <c r="AJ28" s="46"/>
      <c r="AK28" s="46"/>
      <c r="AL28" s="46"/>
      <c r="AM28" s="46">
        <v>1</v>
      </c>
      <c r="AN28" s="46"/>
      <c r="AO28" s="46"/>
      <c r="AP28" s="46"/>
      <c r="AQ28" s="45"/>
      <c r="AR28" s="45"/>
      <c r="AS28" s="45"/>
      <c r="AT28" s="45"/>
      <c r="AU28" s="45"/>
      <c r="AV28" s="45"/>
      <c r="AW28" s="45">
        <v>1</v>
      </c>
      <c r="AX28" s="45"/>
      <c r="AY28" s="45"/>
      <c r="AZ28" s="45">
        <v>1</v>
      </c>
      <c r="BA28" s="45"/>
      <c r="BB28" s="45"/>
      <c r="BC28" s="45"/>
      <c r="BD28" s="45"/>
    </row>
    <row r="29" spans="1:56" s="48" customFormat="1" ht="13.9" customHeight="1" x14ac:dyDescent="0.3">
      <c r="A29" s="45" t="s">
        <v>5</v>
      </c>
      <c r="B29" s="40">
        <f t="shared" si="0"/>
        <v>4</v>
      </c>
      <c r="C29" s="40">
        <f t="shared" si="1"/>
        <v>3</v>
      </c>
      <c r="D29" s="40">
        <f t="shared" si="2"/>
        <v>1</v>
      </c>
      <c r="E29" s="49" t="s">
        <v>88</v>
      </c>
      <c r="F29" s="40">
        <f t="shared" si="4"/>
        <v>8</v>
      </c>
      <c r="G29" s="45"/>
      <c r="H29" s="45">
        <v>1</v>
      </c>
      <c r="I29" s="45"/>
      <c r="J29" s="45">
        <v>1</v>
      </c>
      <c r="K29" s="45">
        <v>1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>
        <v>1</v>
      </c>
      <c r="W29" s="45"/>
      <c r="X29" s="45"/>
      <c r="Y29" s="45"/>
      <c r="Z29" s="45"/>
      <c r="AA29" s="45">
        <v>1</v>
      </c>
      <c r="AB29" s="45"/>
      <c r="AC29" s="45"/>
      <c r="AD29" s="46"/>
      <c r="AE29" s="45">
        <v>1</v>
      </c>
      <c r="AF29" s="45"/>
      <c r="AG29" s="45"/>
      <c r="AH29" s="46"/>
      <c r="AI29" s="46"/>
      <c r="AJ29" s="46"/>
      <c r="AK29" s="46"/>
      <c r="AL29" s="46"/>
      <c r="AM29" s="46"/>
      <c r="AN29" s="46"/>
      <c r="AO29" s="46"/>
      <c r="AP29" s="46">
        <v>1</v>
      </c>
      <c r="AQ29" s="45"/>
      <c r="AR29" s="45"/>
      <c r="AS29" s="45"/>
      <c r="AT29" s="45"/>
      <c r="AU29" s="45"/>
      <c r="AV29" s="45"/>
      <c r="AW29" s="45">
        <v>1</v>
      </c>
      <c r="AX29" s="45"/>
      <c r="AY29" s="45"/>
      <c r="AZ29" s="45"/>
      <c r="BA29" s="45"/>
      <c r="BB29" s="45"/>
      <c r="BC29" s="45"/>
      <c r="BD29" s="45"/>
    </row>
    <row r="30" spans="1:56" s="48" customFormat="1" x14ac:dyDescent="0.3">
      <c r="A30" s="45" t="s">
        <v>4</v>
      </c>
      <c r="B30" s="40">
        <f t="shared" si="0"/>
        <v>4</v>
      </c>
      <c r="C30" s="40">
        <f t="shared" si="1"/>
        <v>5</v>
      </c>
      <c r="D30" s="40">
        <f t="shared" si="2"/>
        <v>4</v>
      </c>
      <c r="E30" s="49" t="s">
        <v>92</v>
      </c>
      <c r="F30" s="40">
        <f t="shared" si="4"/>
        <v>13</v>
      </c>
      <c r="G30" s="45"/>
      <c r="H30" s="45">
        <v>1</v>
      </c>
      <c r="I30" s="45"/>
      <c r="J30" s="45">
        <v>1</v>
      </c>
      <c r="K30" s="45">
        <v>1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>
        <v>1</v>
      </c>
      <c r="W30" s="45"/>
      <c r="X30" s="45"/>
      <c r="Y30" s="45"/>
      <c r="Z30" s="45"/>
      <c r="AA30" s="45">
        <v>1</v>
      </c>
      <c r="AB30" s="45">
        <v>1</v>
      </c>
      <c r="AC30" s="45"/>
      <c r="AD30" s="46"/>
      <c r="AE30" s="45"/>
      <c r="AF30" s="45">
        <v>1</v>
      </c>
      <c r="AG30" s="45">
        <v>1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5"/>
      <c r="AR30" s="45"/>
      <c r="AS30" s="45"/>
      <c r="AT30" s="45">
        <v>1</v>
      </c>
      <c r="AU30" s="45"/>
      <c r="AV30" s="45">
        <v>1</v>
      </c>
      <c r="AW30" s="45">
        <v>1</v>
      </c>
      <c r="AX30" s="45"/>
      <c r="AY30" s="45"/>
      <c r="AZ30" s="45"/>
      <c r="BA30" s="45">
        <v>1</v>
      </c>
      <c r="BB30" s="45"/>
      <c r="BC30" s="45"/>
      <c r="BD30" s="45">
        <v>1</v>
      </c>
    </row>
    <row r="31" spans="1:56" s="48" customFormat="1" x14ac:dyDescent="0.3">
      <c r="A31" s="45" t="s">
        <v>19</v>
      </c>
      <c r="B31" s="40">
        <f t="shared" si="0"/>
        <v>3</v>
      </c>
      <c r="C31" s="40">
        <f t="shared" si="1"/>
        <v>7</v>
      </c>
      <c r="D31" s="40">
        <f t="shared" si="2"/>
        <v>4</v>
      </c>
      <c r="E31" s="49" t="s">
        <v>93</v>
      </c>
      <c r="F31" s="40">
        <f t="shared" si="4"/>
        <v>14</v>
      </c>
      <c r="G31" s="45"/>
      <c r="H31" s="45"/>
      <c r="I31" s="45"/>
      <c r="J31" s="45"/>
      <c r="K31" s="45">
        <v>1</v>
      </c>
      <c r="L31" s="45"/>
      <c r="M31" s="45">
        <v>1</v>
      </c>
      <c r="N31" s="45"/>
      <c r="O31" s="45"/>
      <c r="P31" s="45"/>
      <c r="Q31" s="45"/>
      <c r="R31" s="45"/>
      <c r="S31" s="45"/>
      <c r="T31" s="45"/>
      <c r="U31" s="45"/>
      <c r="V31" s="45">
        <v>1</v>
      </c>
      <c r="W31" s="45"/>
      <c r="X31" s="45"/>
      <c r="Y31" s="45"/>
      <c r="Z31" s="45">
        <v>1</v>
      </c>
      <c r="AA31" s="45"/>
      <c r="AB31" s="45">
        <v>1</v>
      </c>
      <c r="AC31" s="45">
        <v>1</v>
      </c>
      <c r="AD31" s="46"/>
      <c r="AE31" s="45"/>
      <c r="AF31" s="45">
        <v>1</v>
      </c>
      <c r="AG31" s="45">
        <v>1</v>
      </c>
      <c r="AH31" s="46"/>
      <c r="AI31" s="46">
        <v>1</v>
      </c>
      <c r="AJ31" s="46"/>
      <c r="AK31" s="46"/>
      <c r="AL31" s="46"/>
      <c r="AM31" s="46"/>
      <c r="AN31" s="46"/>
      <c r="AO31" s="46"/>
      <c r="AP31" s="46"/>
      <c r="AQ31" s="45"/>
      <c r="AR31" s="45"/>
      <c r="AS31" s="45"/>
      <c r="AT31" s="45">
        <v>1</v>
      </c>
      <c r="AU31" s="45"/>
      <c r="AV31" s="45">
        <v>1</v>
      </c>
      <c r="AW31" s="45">
        <v>1</v>
      </c>
      <c r="AX31" s="45"/>
      <c r="AY31" s="45"/>
      <c r="AZ31" s="45"/>
      <c r="BA31" s="45">
        <v>1</v>
      </c>
      <c r="BB31" s="45"/>
      <c r="BC31" s="45"/>
      <c r="BD31" s="45">
        <v>1</v>
      </c>
    </row>
    <row r="32" spans="1:56" s="48" customFormat="1" ht="15.6" customHeight="1" x14ac:dyDescent="0.3">
      <c r="A32" s="45" t="s">
        <v>20</v>
      </c>
      <c r="B32" s="40">
        <f t="shared" si="0"/>
        <v>4</v>
      </c>
      <c r="C32" s="40">
        <f t="shared" si="1"/>
        <v>4</v>
      </c>
      <c r="D32" s="40">
        <f t="shared" si="2"/>
        <v>4</v>
      </c>
      <c r="E32" s="49" t="s">
        <v>94</v>
      </c>
      <c r="F32" s="40">
        <f t="shared" si="4"/>
        <v>12</v>
      </c>
      <c r="G32" s="45">
        <v>1</v>
      </c>
      <c r="H32" s="45"/>
      <c r="I32" s="45"/>
      <c r="J32" s="45">
        <v>1</v>
      </c>
      <c r="K32" s="45"/>
      <c r="L32" s="45"/>
      <c r="M32" s="45"/>
      <c r="N32" s="45">
        <v>1</v>
      </c>
      <c r="O32" s="45"/>
      <c r="P32" s="45"/>
      <c r="Q32" s="45"/>
      <c r="R32" s="45"/>
      <c r="S32" s="45"/>
      <c r="T32" s="45"/>
      <c r="U32" s="45"/>
      <c r="V32" s="45">
        <v>1</v>
      </c>
      <c r="W32" s="45"/>
      <c r="X32" s="45"/>
      <c r="Y32" s="45"/>
      <c r="Z32" s="45">
        <v>1</v>
      </c>
      <c r="AA32" s="45"/>
      <c r="AB32" s="45">
        <v>1</v>
      </c>
      <c r="AC32" s="45"/>
      <c r="AD32" s="46"/>
      <c r="AE32" s="45"/>
      <c r="AF32" s="45"/>
      <c r="AG32" s="45"/>
      <c r="AH32" s="46"/>
      <c r="AI32" s="46"/>
      <c r="AJ32" s="46">
        <v>1</v>
      </c>
      <c r="AK32" s="46"/>
      <c r="AL32" s="46"/>
      <c r="AM32" s="46"/>
      <c r="AN32" s="46"/>
      <c r="AO32" s="46"/>
      <c r="AP32" s="46"/>
      <c r="AQ32" s="45"/>
      <c r="AR32" s="45"/>
      <c r="AS32" s="45"/>
      <c r="AT32" s="45">
        <v>1</v>
      </c>
      <c r="AU32" s="45"/>
      <c r="AV32" s="45">
        <v>1</v>
      </c>
      <c r="AW32" s="45">
        <v>1</v>
      </c>
      <c r="AX32" s="45"/>
      <c r="AY32" s="45"/>
      <c r="AZ32" s="45"/>
      <c r="BA32" s="45">
        <v>1</v>
      </c>
      <c r="BB32" s="45"/>
      <c r="BC32" s="45"/>
      <c r="BD32" s="45">
        <v>1</v>
      </c>
    </row>
    <row r="33" spans="1:56" s="48" customFormat="1" x14ac:dyDescent="0.3">
      <c r="A33" s="45" t="s">
        <v>21</v>
      </c>
      <c r="B33" s="40">
        <f t="shared" si="0"/>
        <v>4</v>
      </c>
      <c r="C33" s="40">
        <f t="shared" si="1"/>
        <v>3</v>
      </c>
      <c r="D33" s="40">
        <f t="shared" si="2"/>
        <v>2</v>
      </c>
      <c r="E33" s="49" t="s">
        <v>85</v>
      </c>
      <c r="F33" s="40">
        <f t="shared" si="4"/>
        <v>9</v>
      </c>
      <c r="G33" s="45"/>
      <c r="H33" s="45">
        <v>1</v>
      </c>
      <c r="I33" s="45"/>
      <c r="J33" s="45"/>
      <c r="K33" s="45">
        <v>1</v>
      </c>
      <c r="L33" s="45"/>
      <c r="M33" s="45"/>
      <c r="N33" s="45"/>
      <c r="O33" s="45"/>
      <c r="P33" s="45"/>
      <c r="Q33" s="45">
        <v>1</v>
      </c>
      <c r="R33" s="45"/>
      <c r="S33" s="45"/>
      <c r="T33" s="45"/>
      <c r="U33" s="45"/>
      <c r="V33" s="45">
        <v>1</v>
      </c>
      <c r="W33" s="45"/>
      <c r="X33" s="45"/>
      <c r="Y33" s="45"/>
      <c r="Z33" s="45"/>
      <c r="AA33" s="45">
        <v>1</v>
      </c>
      <c r="AB33" s="45"/>
      <c r="AC33" s="45"/>
      <c r="AD33" s="46"/>
      <c r="AE33" s="45"/>
      <c r="AF33" s="45"/>
      <c r="AG33" s="45"/>
      <c r="AH33" s="46"/>
      <c r="AI33" s="46"/>
      <c r="AJ33" s="46"/>
      <c r="AK33" s="46"/>
      <c r="AL33" s="46"/>
      <c r="AM33" s="46">
        <v>1</v>
      </c>
      <c r="AN33" s="46"/>
      <c r="AO33" s="46"/>
      <c r="AP33" s="46">
        <v>1</v>
      </c>
      <c r="AQ33" s="45"/>
      <c r="AR33" s="45"/>
      <c r="AS33" s="45"/>
      <c r="AT33" s="45"/>
      <c r="AU33" s="45"/>
      <c r="AV33" s="45"/>
      <c r="AW33" s="45">
        <v>1</v>
      </c>
      <c r="AX33" s="45"/>
      <c r="AY33" s="45"/>
      <c r="AZ33" s="45">
        <v>1</v>
      </c>
      <c r="BA33" s="45"/>
      <c r="BB33" s="45"/>
      <c r="BC33" s="45"/>
      <c r="BD33" s="45"/>
    </row>
    <row r="34" spans="1:56" s="48" customFormat="1" x14ac:dyDescent="0.3">
      <c r="A34" s="45" t="s">
        <v>22</v>
      </c>
      <c r="B34" s="40">
        <f t="shared" si="0"/>
        <v>3</v>
      </c>
      <c r="C34" s="40">
        <f t="shared" si="1"/>
        <v>3</v>
      </c>
      <c r="D34" s="40">
        <f t="shared" si="2"/>
        <v>1</v>
      </c>
      <c r="E34" s="49" t="s">
        <v>86</v>
      </c>
      <c r="F34" s="40">
        <f t="shared" ref="F34:F41" si="5">SUM(G34:BD34)</f>
        <v>7</v>
      </c>
      <c r="G34" s="45"/>
      <c r="H34" s="45"/>
      <c r="I34" s="45"/>
      <c r="J34" s="45"/>
      <c r="K34" s="45">
        <v>1</v>
      </c>
      <c r="L34" s="45"/>
      <c r="M34" s="45"/>
      <c r="N34" s="45">
        <v>1</v>
      </c>
      <c r="O34" s="45"/>
      <c r="P34" s="45"/>
      <c r="Q34" s="45"/>
      <c r="R34" s="45">
        <v>1</v>
      </c>
      <c r="S34" s="45"/>
      <c r="T34" s="45"/>
      <c r="U34" s="45"/>
      <c r="V34" s="45"/>
      <c r="W34" s="45"/>
      <c r="X34" s="45"/>
      <c r="Y34" s="45"/>
      <c r="Z34" s="45"/>
      <c r="AA34" s="45">
        <v>1</v>
      </c>
      <c r="AB34" s="45"/>
      <c r="AC34" s="45">
        <v>1</v>
      </c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>
        <v>1</v>
      </c>
      <c r="AX34" s="45"/>
      <c r="AY34" s="45"/>
      <c r="AZ34" s="45"/>
      <c r="BA34" s="45"/>
      <c r="BB34" s="45"/>
      <c r="BC34" s="45"/>
      <c r="BD34" s="45"/>
    </row>
    <row r="35" spans="1:56" s="48" customFormat="1" x14ac:dyDescent="0.3">
      <c r="A35" s="45" t="s">
        <v>23</v>
      </c>
      <c r="B35" s="40">
        <f t="shared" si="0"/>
        <v>3</v>
      </c>
      <c r="C35" s="40">
        <f t="shared" si="1"/>
        <v>3</v>
      </c>
      <c r="D35" s="40">
        <f t="shared" si="2"/>
        <v>3</v>
      </c>
      <c r="E35" s="49" t="s">
        <v>87</v>
      </c>
      <c r="F35" s="40">
        <f t="shared" si="5"/>
        <v>9</v>
      </c>
      <c r="G35" s="45">
        <v>1</v>
      </c>
      <c r="H35" s="45"/>
      <c r="I35" s="45"/>
      <c r="J35" s="45">
        <v>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>
        <v>1</v>
      </c>
      <c r="Y35" s="45"/>
      <c r="Z35" s="45">
        <v>1</v>
      </c>
      <c r="AA35" s="45"/>
      <c r="AB35" s="45"/>
      <c r="AC35" s="45">
        <v>1</v>
      </c>
      <c r="AD35" s="46"/>
      <c r="AE35" s="45"/>
      <c r="AF35" s="45"/>
      <c r="AG35" s="45"/>
      <c r="AH35" s="46"/>
      <c r="AI35" s="46"/>
      <c r="AJ35" s="46"/>
      <c r="AK35" s="46"/>
      <c r="AL35" s="46"/>
      <c r="AM35" s="46"/>
      <c r="AN35" s="46"/>
      <c r="AO35" s="46"/>
      <c r="AP35" s="46"/>
      <c r="AQ35" s="45"/>
      <c r="AR35" s="45"/>
      <c r="AS35" s="45"/>
      <c r="AT35" s="45">
        <v>1</v>
      </c>
      <c r="AU35" s="45"/>
      <c r="AV35" s="45"/>
      <c r="AW35" s="45">
        <v>1</v>
      </c>
      <c r="AX35" s="45">
        <v>1</v>
      </c>
      <c r="AY35" s="45"/>
      <c r="AZ35" s="45">
        <v>1</v>
      </c>
      <c r="BA35" s="45"/>
      <c r="BB35" s="45"/>
      <c r="BC35" s="45"/>
      <c r="BD35" s="45"/>
    </row>
    <row r="36" spans="1:56" s="48" customFormat="1" x14ac:dyDescent="0.3">
      <c r="A36" s="45" t="s">
        <v>24</v>
      </c>
      <c r="B36" s="40">
        <f t="shared" si="0"/>
        <v>3</v>
      </c>
      <c r="C36" s="40">
        <f t="shared" si="1"/>
        <v>2</v>
      </c>
      <c r="D36" s="40">
        <f t="shared" si="2"/>
        <v>6</v>
      </c>
      <c r="E36" s="49" t="s">
        <v>90</v>
      </c>
      <c r="F36" s="40">
        <f t="shared" si="5"/>
        <v>11</v>
      </c>
      <c r="G36" s="45"/>
      <c r="H36" s="45"/>
      <c r="I36" s="45"/>
      <c r="J36" s="45"/>
      <c r="K36" s="45">
        <v>1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>
        <v>1</v>
      </c>
      <c r="W36" s="45"/>
      <c r="X36" s="45"/>
      <c r="Y36" s="45">
        <v>1</v>
      </c>
      <c r="Z36" s="45"/>
      <c r="AA36" s="45"/>
      <c r="AB36" s="45"/>
      <c r="AC36" s="45"/>
      <c r="AD36" s="46"/>
      <c r="AE36" s="45">
        <v>1</v>
      </c>
      <c r="AF36" s="45"/>
      <c r="AG36" s="45"/>
      <c r="AH36" s="46"/>
      <c r="AI36" s="46"/>
      <c r="AJ36" s="46"/>
      <c r="AK36" s="46"/>
      <c r="AL36" s="46"/>
      <c r="AM36" s="46"/>
      <c r="AN36" s="46"/>
      <c r="AO36" s="46"/>
      <c r="AP36" s="46">
        <v>1</v>
      </c>
      <c r="AQ36" s="45"/>
      <c r="AR36" s="45"/>
      <c r="AS36" s="45"/>
      <c r="AT36" s="45"/>
      <c r="AU36" s="45"/>
      <c r="AV36" s="45"/>
      <c r="AW36" s="45">
        <v>1</v>
      </c>
      <c r="AX36" s="45">
        <v>1</v>
      </c>
      <c r="AY36" s="45">
        <v>1</v>
      </c>
      <c r="AZ36" s="45">
        <v>1</v>
      </c>
      <c r="BA36" s="45"/>
      <c r="BB36" s="45">
        <v>1</v>
      </c>
      <c r="BC36" s="45">
        <v>1</v>
      </c>
      <c r="BD36" s="45"/>
    </row>
    <row r="37" spans="1:56" s="48" customFormat="1" x14ac:dyDescent="0.3">
      <c r="A37" s="45" t="s">
        <v>25</v>
      </c>
      <c r="B37" s="40">
        <f t="shared" si="0"/>
        <v>3</v>
      </c>
      <c r="C37" s="40">
        <f t="shared" si="1"/>
        <v>2</v>
      </c>
      <c r="D37" s="40">
        <f t="shared" si="2"/>
        <v>2</v>
      </c>
      <c r="E37" s="49" t="s">
        <v>91</v>
      </c>
      <c r="F37" s="40">
        <f t="shared" si="5"/>
        <v>7</v>
      </c>
      <c r="G37" s="45">
        <v>1</v>
      </c>
      <c r="H37" s="45"/>
      <c r="I37" s="45"/>
      <c r="J37" s="45">
        <v>1</v>
      </c>
      <c r="K37" s="45"/>
      <c r="L37" s="45"/>
      <c r="M37" s="45"/>
      <c r="N37" s="45"/>
      <c r="O37" s="45"/>
      <c r="P37" s="45">
        <v>1</v>
      </c>
      <c r="Q37" s="45"/>
      <c r="R37" s="45"/>
      <c r="S37" s="45"/>
      <c r="T37" s="45"/>
      <c r="U37" s="45"/>
      <c r="V37" s="45"/>
      <c r="W37" s="45"/>
      <c r="X37" s="45"/>
      <c r="Y37" s="45"/>
      <c r="Z37" s="45">
        <v>1</v>
      </c>
      <c r="AA37" s="45"/>
      <c r="AB37" s="45"/>
      <c r="AC37" s="45"/>
      <c r="AD37" s="46"/>
      <c r="AE37" s="45"/>
      <c r="AF37" s="45"/>
      <c r="AG37" s="45"/>
      <c r="AH37" s="46"/>
      <c r="AI37" s="46"/>
      <c r="AJ37" s="46"/>
      <c r="AK37" s="46"/>
      <c r="AL37" s="46">
        <v>1</v>
      </c>
      <c r="AM37" s="46"/>
      <c r="AN37" s="46"/>
      <c r="AO37" s="46"/>
      <c r="AP37" s="46"/>
      <c r="AQ37" s="45"/>
      <c r="AR37" s="45"/>
      <c r="AS37" s="45"/>
      <c r="AT37" s="45"/>
      <c r="AU37" s="45"/>
      <c r="AV37" s="45"/>
      <c r="AW37" s="45">
        <v>1</v>
      </c>
      <c r="AX37" s="45"/>
      <c r="AY37" s="45"/>
      <c r="AZ37" s="45">
        <v>1</v>
      </c>
      <c r="BA37" s="45"/>
      <c r="BB37" s="45"/>
      <c r="BC37" s="45"/>
      <c r="BD37" s="45"/>
    </row>
    <row r="38" spans="1:56" s="48" customFormat="1" ht="15" customHeight="1" x14ac:dyDescent="0.3">
      <c r="A38" s="45" t="s">
        <v>26</v>
      </c>
      <c r="B38" s="40">
        <f t="shared" si="0"/>
        <v>2</v>
      </c>
      <c r="C38" s="40">
        <f t="shared" si="1"/>
        <v>3</v>
      </c>
      <c r="D38" s="40">
        <f t="shared" si="2"/>
        <v>2</v>
      </c>
      <c r="E38" s="49" t="s">
        <v>96</v>
      </c>
      <c r="F38" s="40">
        <f>SUM(G38:BD38)</f>
        <v>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>
        <v>1</v>
      </c>
      <c r="W38" s="45"/>
      <c r="X38" s="45"/>
      <c r="Y38" s="45">
        <v>1</v>
      </c>
      <c r="Z38" s="45"/>
      <c r="AA38" s="45"/>
      <c r="AB38" s="45"/>
      <c r="AC38" s="45"/>
      <c r="AD38" s="46"/>
      <c r="AE38" s="45">
        <v>1</v>
      </c>
      <c r="AF38" s="45"/>
      <c r="AG38" s="45"/>
      <c r="AH38" s="46"/>
      <c r="AI38" s="46"/>
      <c r="AJ38" s="46"/>
      <c r="AK38" s="46"/>
      <c r="AL38" s="46"/>
      <c r="AM38" s="46"/>
      <c r="AN38" s="46"/>
      <c r="AO38" s="46"/>
      <c r="AP38" s="46"/>
      <c r="AQ38" s="45">
        <v>1</v>
      </c>
      <c r="AR38" s="45"/>
      <c r="AS38" s="45">
        <v>1</v>
      </c>
      <c r="AT38" s="45"/>
      <c r="AU38" s="45"/>
      <c r="AV38" s="45">
        <v>1</v>
      </c>
      <c r="AW38" s="45">
        <v>1</v>
      </c>
      <c r="AX38" s="45"/>
      <c r="AY38" s="45"/>
      <c r="AZ38" s="45"/>
      <c r="BA38" s="45"/>
      <c r="BB38" s="45"/>
      <c r="BC38" s="45"/>
      <c r="BD38" s="45"/>
    </row>
    <row r="39" spans="1:56" s="48" customFormat="1" x14ac:dyDescent="0.3">
      <c r="A39" s="45" t="s">
        <v>27</v>
      </c>
      <c r="B39" s="40">
        <f t="shared" si="0"/>
        <v>3</v>
      </c>
      <c r="C39" s="40">
        <f t="shared" si="1"/>
        <v>3</v>
      </c>
      <c r="D39" s="40">
        <f t="shared" si="2"/>
        <v>4</v>
      </c>
      <c r="E39" s="49" t="s">
        <v>95</v>
      </c>
      <c r="F39" s="40">
        <f t="shared" si="5"/>
        <v>10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>
        <v>1</v>
      </c>
      <c r="V39" s="45"/>
      <c r="W39" s="45">
        <v>1</v>
      </c>
      <c r="X39" s="45"/>
      <c r="Y39" s="45">
        <v>1</v>
      </c>
      <c r="Z39" s="45"/>
      <c r="AA39" s="45"/>
      <c r="AB39" s="45">
        <v>1</v>
      </c>
      <c r="AC39" s="45"/>
      <c r="AD39" s="46"/>
      <c r="AE39" s="45">
        <v>1</v>
      </c>
      <c r="AF39" s="45"/>
      <c r="AG39" s="45"/>
      <c r="AH39" s="46">
        <v>1</v>
      </c>
      <c r="AI39" s="46"/>
      <c r="AJ39" s="46"/>
      <c r="AK39" s="46"/>
      <c r="AL39" s="46"/>
      <c r="AM39" s="46"/>
      <c r="AN39" s="46"/>
      <c r="AO39" s="46"/>
      <c r="AP39" s="46"/>
      <c r="AQ39" s="45"/>
      <c r="AR39" s="45"/>
      <c r="AS39" s="45"/>
      <c r="AT39" s="45"/>
      <c r="AU39" s="45"/>
      <c r="AV39" s="45">
        <v>1</v>
      </c>
      <c r="AW39" s="45">
        <v>1</v>
      </c>
      <c r="AX39" s="45"/>
      <c r="AY39" s="45"/>
      <c r="AZ39" s="45"/>
      <c r="BA39" s="45"/>
      <c r="BB39" s="45">
        <v>1</v>
      </c>
      <c r="BC39" s="45">
        <v>1</v>
      </c>
      <c r="BD39" s="45"/>
    </row>
    <row r="40" spans="1:56" s="48" customFormat="1" x14ac:dyDescent="0.3">
      <c r="A40" s="45" t="s">
        <v>53</v>
      </c>
      <c r="B40" s="40">
        <f t="shared" si="0"/>
        <v>8</v>
      </c>
      <c r="C40" s="40">
        <f t="shared" si="1"/>
        <v>6</v>
      </c>
      <c r="D40" s="40">
        <f t="shared" si="2"/>
        <v>2</v>
      </c>
      <c r="E40" s="49" t="s">
        <v>97</v>
      </c>
      <c r="F40" s="40">
        <f t="shared" si="5"/>
        <v>16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/>
      <c r="M40" s="45"/>
      <c r="N40" s="45"/>
      <c r="O40" s="45"/>
      <c r="P40" s="45"/>
      <c r="Q40" s="45"/>
      <c r="R40" s="45"/>
      <c r="S40" s="45">
        <v>1</v>
      </c>
      <c r="T40" s="45"/>
      <c r="U40" s="45">
        <v>1</v>
      </c>
      <c r="V40" s="45"/>
      <c r="W40" s="45">
        <v>1</v>
      </c>
      <c r="X40" s="45"/>
      <c r="Y40" s="45"/>
      <c r="Z40" s="45">
        <v>1</v>
      </c>
      <c r="AA40" s="45">
        <v>1</v>
      </c>
      <c r="AB40" s="45">
        <v>1</v>
      </c>
      <c r="AC40" s="45"/>
      <c r="AD40" s="46"/>
      <c r="AE40" s="45"/>
      <c r="AF40" s="45"/>
      <c r="AG40" s="45"/>
      <c r="AH40" s="46">
        <v>1</v>
      </c>
      <c r="AI40" s="46"/>
      <c r="AJ40" s="46"/>
      <c r="AK40" s="46"/>
      <c r="AL40" s="46"/>
      <c r="AM40" s="46"/>
      <c r="AN40" s="46"/>
      <c r="AO40" s="46"/>
      <c r="AP40" s="46"/>
      <c r="AQ40" s="45"/>
      <c r="AR40" s="45"/>
      <c r="AS40" s="45">
        <v>1</v>
      </c>
      <c r="AT40" s="45"/>
      <c r="AU40" s="45">
        <v>1</v>
      </c>
      <c r="AV40" s="45">
        <v>1</v>
      </c>
      <c r="AW40" s="45">
        <v>1</v>
      </c>
      <c r="AX40" s="45"/>
      <c r="AY40" s="45"/>
      <c r="AZ40" s="45"/>
      <c r="BA40" s="45"/>
      <c r="BB40" s="45"/>
      <c r="BC40" s="45"/>
      <c r="BD40" s="45"/>
    </row>
    <row r="41" spans="1:56" s="48" customFormat="1" x14ac:dyDescent="0.3">
      <c r="A41" s="45" t="s">
        <v>62</v>
      </c>
      <c r="B41" s="40">
        <f t="shared" si="0"/>
        <v>4</v>
      </c>
      <c r="C41" s="40">
        <f t="shared" si="1"/>
        <v>4</v>
      </c>
      <c r="D41" s="40">
        <f t="shared" si="2"/>
        <v>5</v>
      </c>
      <c r="E41" s="50" t="s">
        <v>115</v>
      </c>
      <c r="F41" s="40">
        <f t="shared" si="5"/>
        <v>13</v>
      </c>
      <c r="G41" s="47"/>
      <c r="H41" s="47"/>
      <c r="I41" s="45"/>
      <c r="J41" s="45"/>
      <c r="K41" s="45">
        <v>1</v>
      </c>
      <c r="L41" s="45">
        <v>1</v>
      </c>
      <c r="M41" s="45"/>
      <c r="N41" s="45"/>
      <c r="O41" s="45"/>
      <c r="P41" s="45"/>
      <c r="Q41" s="45"/>
      <c r="R41" s="45"/>
      <c r="S41" s="45"/>
      <c r="T41" s="45"/>
      <c r="U41" s="45"/>
      <c r="V41" s="45">
        <v>1</v>
      </c>
      <c r="W41" s="45"/>
      <c r="X41" s="47"/>
      <c r="Y41" s="45">
        <v>1</v>
      </c>
      <c r="Z41" s="45">
        <v>1</v>
      </c>
      <c r="AA41" s="45">
        <v>1</v>
      </c>
      <c r="AB41" s="45">
        <v>1</v>
      </c>
      <c r="AC41" s="45"/>
      <c r="AD41" s="46"/>
      <c r="AE41" s="45"/>
      <c r="AF41" s="45"/>
      <c r="AG41" s="45"/>
      <c r="AH41" s="46"/>
      <c r="AI41" s="46"/>
      <c r="AJ41" s="46"/>
      <c r="AK41" s="46"/>
      <c r="AL41" s="46"/>
      <c r="AM41" s="46"/>
      <c r="AN41" s="46"/>
      <c r="AO41" s="46"/>
      <c r="AP41" s="46"/>
      <c r="AQ41" s="45"/>
      <c r="AR41" s="45"/>
      <c r="AS41" s="45">
        <v>1</v>
      </c>
      <c r="AT41" s="45"/>
      <c r="AU41" s="45"/>
      <c r="AV41" s="45"/>
      <c r="AW41" s="45">
        <v>1</v>
      </c>
      <c r="AX41" s="45">
        <v>1</v>
      </c>
      <c r="AY41" s="45"/>
      <c r="AZ41" s="45">
        <v>1</v>
      </c>
      <c r="BA41" s="45"/>
      <c r="BB41" s="45">
        <v>1</v>
      </c>
      <c r="BC41" s="45">
        <v>1</v>
      </c>
      <c r="BD41" s="45"/>
    </row>
    <row r="42" spans="1:56" s="48" customFormat="1" x14ac:dyDescent="0.3">
      <c r="A42" s="40" t="s">
        <v>51</v>
      </c>
      <c r="B42" s="40"/>
      <c r="C42" s="40"/>
      <c r="D42" s="40"/>
      <c r="E42" s="40" t="s">
        <v>246</v>
      </c>
      <c r="F42" s="40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</row>
    <row r="43" spans="1:56" s="48" customFormat="1" x14ac:dyDescent="0.3">
      <c r="A43" s="45" t="s">
        <v>9</v>
      </c>
      <c r="B43" s="40">
        <f t="shared" si="0"/>
        <v>1</v>
      </c>
      <c r="C43" s="40">
        <f t="shared" si="1"/>
        <v>4</v>
      </c>
      <c r="D43" s="40">
        <f t="shared" si="2"/>
        <v>1</v>
      </c>
      <c r="E43" s="49" t="s">
        <v>98</v>
      </c>
      <c r="F43" s="40">
        <f t="shared" ref="F43:F51" si="6">SUM(G43:BD43)</f>
        <v>6</v>
      </c>
      <c r="G43" s="47"/>
      <c r="H43" s="47"/>
      <c r="I43" s="45"/>
      <c r="J43" s="45"/>
      <c r="K43" s="45"/>
      <c r="L43" s="45"/>
      <c r="M43" s="45"/>
      <c r="N43" s="45"/>
      <c r="O43" s="45"/>
      <c r="P43" s="45"/>
      <c r="Q43" s="45">
        <v>1</v>
      </c>
      <c r="R43" s="45"/>
      <c r="S43" s="45"/>
      <c r="T43" s="45"/>
      <c r="U43" s="45"/>
      <c r="V43" s="45"/>
      <c r="W43" s="45"/>
      <c r="X43" s="47"/>
      <c r="Y43" s="45"/>
      <c r="Z43" s="45">
        <v>1</v>
      </c>
      <c r="AA43" s="45"/>
      <c r="AB43" s="45"/>
      <c r="AC43" s="45"/>
      <c r="AD43" s="46"/>
      <c r="AE43" s="45">
        <v>1</v>
      </c>
      <c r="AF43" s="45"/>
      <c r="AG43" s="45">
        <v>1</v>
      </c>
      <c r="AH43" s="46"/>
      <c r="AI43" s="46"/>
      <c r="AJ43" s="46"/>
      <c r="AK43" s="46"/>
      <c r="AL43" s="46"/>
      <c r="AM43" s="46">
        <v>1</v>
      </c>
      <c r="AN43" s="46"/>
      <c r="AO43" s="46"/>
      <c r="AP43" s="46"/>
      <c r="AQ43" s="45"/>
      <c r="AR43" s="45"/>
      <c r="AS43" s="45"/>
      <c r="AT43" s="45"/>
      <c r="AU43" s="45"/>
      <c r="AV43" s="45"/>
      <c r="AW43" s="45">
        <v>1</v>
      </c>
      <c r="AX43" s="45"/>
      <c r="AY43" s="45"/>
      <c r="AZ43" s="45"/>
      <c r="BA43" s="45"/>
      <c r="BB43" s="45"/>
      <c r="BC43" s="45"/>
      <c r="BD43" s="45"/>
    </row>
    <row r="44" spans="1:56" s="48" customFormat="1" x14ac:dyDescent="0.3">
      <c r="A44" s="45" t="s">
        <v>8</v>
      </c>
      <c r="B44" s="40">
        <f t="shared" si="0"/>
        <v>2</v>
      </c>
      <c r="C44" s="40">
        <f t="shared" si="1"/>
        <v>2</v>
      </c>
      <c r="D44" s="40">
        <f t="shared" si="2"/>
        <v>1</v>
      </c>
      <c r="E44" s="49" t="s">
        <v>99</v>
      </c>
      <c r="F44" s="40">
        <f t="shared" si="6"/>
        <v>5</v>
      </c>
      <c r="G44" s="47"/>
      <c r="H44" s="47"/>
      <c r="I44" s="45"/>
      <c r="J44" s="45"/>
      <c r="K44" s="45">
        <v>1</v>
      </c>
      <c r="L44" s="45"/>
      <c r="M44" s="45"/>
      <c r="N44" s="45"/>
      <c r="O44" s="45"/>
      <c r="P44" s="45"/>
      <c r="Q44" s="45"/>
      <c r="R44" s="45">
        <v>1</v>
      </c>
      <c r="S44" s="45"/>
      <c r="T44" s="45"/>
      <c r="U44" s="45"/>
      <c r="V44" s="45"/>
      <c r="W44" s="45"/>
      <c r="X44" s="47"/>
      <c r="Y44" s="45"/>
      <c r="Z44" s="45"/>
      <c r="AA44" s="45">
        <v>1</v>
      </c>
      <c r="AB44" s="45">
        <v>1</v>
      </c>
      <c r="AC44" s="45"/>
      <c r="AD44" s="46"/>
      <c r="AE44" s="45"/>
      <c r="AF44" s="45"/>
      <c r="AG44" s="45"/>
      <c r="AH44" s="46"/>
      <c r="AI44" s="46"/>
      <c r="AJ44" s="46"/>
      <c r="AK44" s="46"/>
      <c r="AL44" s="46"/>
      <c r="AM44" s="46"/>
      <c r="AN44" s="46"/>
      <c r="AO44" s="46"/>
      <c r="AP44" s="46"/>
      <c r="AQ44" s="45"/>
      <c r="AR44" s="45"/>
      <c r="AS44" s="45"/>
      <c r="AT44" s="45"/>
      <c r="AU44" s="45"/>
      <c r="AV44" s="45"/>
      <c r="AW44" s="45">
        <v>1</v>
      </c>
      <c r="AX44" s="45"/>
      <c r="AY44" s="45"/>
      <c r="AZ44" s="45"/>
      <c r="BA44" s="45"/>
      <c r="BB44" s="45"/>
      <c r="BC44" s="45"/>
      <c r="BD44" s="45"/>
    </row>
    <row r="45" spans="1:56" s="48" customFormat="1" x14ac:dyDescent="0.3">
      <c r="A45" s="45" t="s">
        <v>7</v>
      </c>
      <c r="B45" s="40">
        <f t="shared" si="0"/>
        <v>2</v>
      </c>
      <c r="C45" s="40">
        <f t="shared" si="1"/>
        <v>2</v>
      </c>
      <c r="D45" s="40">
        <f t="shared" si="2"/>
        <v>1</v>
      </c>
      <c r="E45" s="49" t="s">
        <v>100</v>
      </c>
      <c r="F45" s="40">
        <f t="shared" si="6"/>
        <v>5</v>
      </c>
      <c r="G45" s="47"/>
      <c r="H45" s="47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>
        <v>1</v>
      </c>
      <c r="W45" s="45"/>
      <c r="X45" s="47"/>
      <c r="Y45" s="45"/>
      <c r="Z45" s="45"/>
      <c r="AA45" s="45">
        <v>1</v>
      </c>
      <c r="AB45" s="45">
        <v>1</v>
      </c>
      <c r="AC45" s="45"/>
      <c r="AD45" s="46"/>
      <c r="AE45" s="45"/>
      <c r="AF45" s="45"/>
      <c r="AG45" s="45"/>
      <c r="AH45" s="46"/>
      <c r="AI45" s="46"/>
      <c r="AJ45" s="46"/>
      <c r="AK45" s="46"/>
      <c r="AL45" s="46"/>
      <c r="AM45" s="46"/>
      <c r="AN45" s="46"/>
      <c r="AO45" s="46"/>
      <c r="AP45" s="46"/>
      <c r="AQ45" s="45"/>
      <c r="AR45" s="45"/>
      <c r="AS45" s="45"/>
      <c r="AT45" s="45"/>
      <c r="AU45" s="45"/>
      <c r="AV45" s="45"/>
      <c r="AW45" s="45">
        <v>1</v>
      </c>
      <c r="AX45" s="45"/>
      <c r="AY45" s="45"/>
      <c r="AZ45" s="45"/>
      <c r="BA45" s="45"/>
      <c r="BB45" s="45"/>
      <c r="BC45" s="45"/>
      <c r="BD45" s="45"/>
    </row>
    <row r="46" spans="1:56" s="48" customFormat="1" ht="19.8" x14ac:dyDescent="0.3">
      <c r="A46" s="45" t="s">
        <v>6</v>
      </c>
      <c r="B46" s="40">
        <f t="shared" si="0"/>
        <v>1</v>
      </c>
      <c r="C46" s="40">
        <f t="shared" si="1"/>
        <v>1</v>
      </c>
      <c r="D46" s="40">
        <f t="shared" si="2"/>
        <v>1</v>
      </c>
      <c r="E46" s="49" t="s">
        <v>101</v>
      </c>
      <c r="F46" s="40">
        <f t="shared" si="6"/>
        <v>3</v>
      </c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>
        <v>1</v>
      </c>
      <c r="W46" s="45"/>
      <c r="X46" s="47"/>
      <c r="Y46" s="45"/>
      <c r="Z46" s="45">
        <v>1</v>
      </c>
      <c r="AA46" s="45"/>
      <c r="AB46" s="45"/>
      <c r="AC46" s="45"/>
      <c r="AD46" s="46"/>
      <c r="AE46" s="45"/>
      <c r="AF46" s="45"/>
      <c r="AG46" s="45"/>
      <c r="AH46" s="46"/>
      <c r="AI46" s="46"/>
      <c r="AJ46" s="46"/>
      <c r="AK46" s="46"/>
      <c r="AL46" s="46"/>
      <c r="AM46" s="46"/>
      <c r="AN46" s="46"/>
      <c r="AO46" s="46"/>
      <c r="AP46" s="46"/>
      <c r="AQ46" s="45"/>
      <c r="AR46" s="45"/>
      <c r="AS46" s="45"/>
      <c r="AT46" s="45"/>
      <c r="AU46" s="45"/>
      <c r="AV46" s="45"/>
      <c r="AW46" s="45">
        <v>1</v>
      </c>
      <c r="AX46" s="45"/>
      <c r="AY46" s="45"/>
      <c r="AZ46" s="45"/>
      <c r="BA46" s="45"/>
      <c r="BB46" s="45"/>
      <c r="BC46" s="45"/>
      <c r="BD46" s="45"/>
    </row>
    <row r="47" spans="1:56" s="48" customFormat="1" ht="17.25" customHeight="1" x14ac:dyDescent="0.3">
      <c r="A47" s="45" t="s">
        <v>5</v>
      </c>
      <c r="B47" s="40">
        <f t="shared" si="0"/>
        <v>2</v>
      </c>
      <c r="C47" s="40">
        <f t="shared" si="1"/>
        <v>4</v>
      </c>
      <c r="D47" s="40">
        <f t="shared" si="2"/>
        <v>1</v>
      </c>
      <c r="E47" s="49" t="s">
        <v>102</v>
      </c>
      <c r="F47" s="40">
        <f t="shared" si="6"/>
        <v>7</v>
      </c>
      <c r="G47" s="47"/>
      <c r="H47" s="47"/>
      <c r="I47" s="45"/>
      <c r="J47" s="45"/>
      <c r="K47" s="45"/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>
        <v>1</v>
      </c>
      <c r="W47" s="45"/>
      <c r="X47" s="47"/>
      <c r="Y47" s="45"/>
      <c r="Z47" s="45"/>
      <c r="AA47" s="45">
        <v>1</v>
      </c>
      <c r="AB47" s="45">
        <v>1</v>
      </c>
      <c r="AC47" s="45"/>
      <c r="AD47" s="46"/>
      <c r="AE47" s="45">
        <v>1</v>
      </c>
      <c r="AF47" s="45"/>
      <c r="AG47" s="45">
        <v>1</v>
      </c>
      <c r="AH47" s="46"/>
      <c r="AI47" s="46"/>
      <c r="AJ47" s="46"/>
      <c r="AK47" s="46"/>
      <c r="AL47" s="46"/>
      <c r="AM47" s="46"/>
      <c r="AN47" s="46"/>
      <c r="AO47" s="46"/>
      <c r="AP47" s="46"/>
      <c r="AQ47" s="45"/>
      <c r="AR47" s="45"/>
      <c r="AS47" s="45"/>
      <c r="AT47" s="45"/>
      <c r="AU47" s="45"/>
      <c r="AV47" s="45"/>
      <c r="AW47" s="45">
        <v>1</v>
      </c>
      <c r="AX47" s="45"/>
      <c r="AY47" s="45"/>
      <c r="AZ47" s="45"/>
      <c r="BA47" s="45"/>
      <c r="BB47" s="45"/>
      <c r="BC47" s="45"/>
      <c r="BD47" s="45"/>
    </row>
    <row r="48" spans="1:56" s="48" customFormat="1" x14ac:dyDescent="0.3">
      <c r="A48" s="45" t="s">
        <v>4</v>
      </c>
      <c r="B48" s="40">
        <f t="shared" si="0"/>
        <v>3</v>
      </c>
      <c r="C48" s="40">
        <f t="shared" si="1"/>
        <v>4</v>
      </c>
      <c r="D48" s="40">
        <f t="shared" si="2"/>
        <v>1</v>
      </c>
      <c r="E48" s="49" t="s">
        <v>182</v>
      </c>
      <c r="F48" s="40">
        <f t="shared" si="6"/>
        <v>8</v>
      </c>
      <c r="G48" s="47"/>
      <c r="H48" s="47"/>
      <c r="I48" s="45"/>
      <c r="J48" s="45"/>
      <c r="K48" s="45"/>
      <c r="L48" s="45">
        <v>1</v>
      </c>
      <c r="M48" s="45"/>
      <c r="N48" s="45"/>
      <c r="O48" s="45"/>
      <c r="P48" s="45"/>
      <c r="Q48" s="45">
        <v>1</v>
      </c>
      <c r="R48" s="45"/>
      <c r="S48" s="45"/>
      <c r="T48" s="45"/>
      <c r="U48" s="45"/>
      <c r="V48" s="45">
        <v>1</v>
      </c>
      <c r="W48" s="45"/>
      <c r="X48" s="47"/>
      <c r="Y48" s="45"/>
      <c r="Z48" s="45">
        <v>1</v>
      </c>
      <c r="AA48" s="45"/>
      <c r="AB48" s="45"/>
      <c r="AC48" s="45"/>
      <c r="AD48" s="46"/>
      <c r="AE48" s="45">
        <v>1</v>
      </c>
      <c r="AF48" s="45"/>
      <c r="AG48" s="45">
        <v>1</v>
      </c>
      <c r="AH48" s="46"/>
      <c r="AI48" s="46"/>
      <c r="AJ48" s="46"/>
      <c r="AK48" s="46"/>
      <c r="AL48" s="46"/>
      <c r="AM48" s="46">
        <v>1</v>
      </c>
      <c r="AN48" s="46"/>
      <c r="AO48" s="46"/>
      <c r="AP48" s="46"/>
      <c r="AQ48" s="45"/>
      <c r="AR48" s="45"/>
      <c r="AS48" s="45"/>
      <c r="AT48" s="45"/>
      <c r="AU48" s="45"/>
      <c r="AV48" s="45"/>
      <c r="AW48" s="45">
        <v>1</v>
      </c>
      <c r="AX48" s="45"/>
      <c r="AY48" s="45"/>
      <c r="AZ48" s="45"/>
      <c r="BA48" s="45"/>
      <c r="BB48" s="45"/>
      <c r="BC48" s="45"/>
      <c r="BD48" s="45"/>
    </row>
    <row r="49" spans="1:56" s="48" customFormat="1" x14ac:dyDescent="0.3">
      <c r="A49" s="45" t="s">
        <v>19</v>
      </c>
      <c r="B49" s="40">
        <f t="shared" si="0"/>
        <v>2</v>
      </c>
      <c r="C49" s="40">
        <f t="shared" si="1"/>
        <v>3</v>
      </c>
      <c r="D49" s="40">
        <f t="shared" si="2"/>
        <v>1</v>
      </c>
      <c r="E49" s="49" t="s">
        <v>104</v>
      </c>
      <c r="F49" s="40">
        <f t="shared" si="6"/>
        <v>6</v>
      </c>
      <c r="G49" s="47"/>
      <c r="H49" s="47"/>
      <c r="I49" s="45"/>
      <c r="J49" s="45"/>
      <c r="K49" s="45"/>
      <c r="L49" s="45">
        <v>1</v>
      </c>
      <c r="M49" s="45"/>
      <c r="N49" s="45"/>
      <c r="O49" s="45"/>
      <c r="P49" s="45"/>
      <c r="Q49" s="45">
        <v>1</v>
      </c>
      <c r="R49" s="45"/>
      <c r="S49" s="45"/>
      <c r="T49" s="45"/>
      <c r="U49" s="45"/>
      <c r="V49" s="45"/>
      <c r="W49" s="45"/>
      <c r="X49" s="47"/>
      <c r="Y49" s="45"/>
      <c r="Z49" s="45">
        <v>1</v>
      </c>
      <c r="AA49" s="45"/>
      <c r="AB49" s="45"/>
      <c r="AC49" s="45"/>
      <c r="AD49" s="46"/>
      <c r="AE49" s="45">
        <v>1</v>
      </c>
      <c r="AF49" s="45"/>
      <c r="AG49" s="45"/>
      <c r="AH49" s="46"/>
      <c r="AI49" s="46"/>
      <c r="AJ49" s="46"/>
      <c r="AK49" s="46"/>
      <c r="AL49" s="46"/>
      <c r="AM49" s="46">
        <v>1</v>
      </c>
      <c r="AN49" s="46"/>
      <c r="AO49" s="46"/>
      <c r="AP49" s="46"/>
      <c r="AQ49" s="45"/>
      <c r="AR49" s="45"/>
      <c r="AS49" s="45"/>
      <c r="AT49" s="45"/>
      <c r="AU49" s="45"/>
      <c r="AV49" s="45"/>
      <c r="AW49" s="45">
        <v>1</v>
      </c>
      <c r="AX49" s="45"/>
      <c r="AY49" s="45"/>
      <c r="AZ49" s="45"/>
      <c r="BA49" s="45"/>
      <c r="BB49" s="45"/>
      <c r="BC49" s="45"/>
      <c r="BD49" s="45"/>
    </row>
    <row r="50" spans="1:56" s="48" customFormat="1" x14ac:dyDescent="0.3">
      <c r="A50" s="45" t="s">
        <v>20</v>
      </c>
      <c r="B50" s="40">
        <f t="shared" si="0"/>
        <v>2</v>
      </c>
      <c r="C50" s="40">
        <f t="shared" si="1"/>
        <v>3</v>
      </c>
      <c r="D50" s="40">
        <f t="shared" si="2"/>
        <v>1</v>
      </c>
      <c r="E50" s="49" t="s">
        <v>105</v>
      </c>
      <c r="F50" s="40">
        <f t="shared" si="6"/>
        <v>6</v>
      </c>
      <c r="G50" s="47"/>
      <c r="H50" s="47"/>
      <c r="I50" s="45"/>
      <c r="J50" s="45"/>
      <c r="K50" s="45"/>
      <c r="L50" s="45">
        <v>1</v>
      </c>
      <c r="M50" s="45"/>
      <c r="N50" s="45"/>
      <c r="O50" s="45"/>
      <c r="P50" s="45"/>
      <c r="Q50" s="45">
        <v>1</v>
      </c>
      <c r="R50" s="45"/>
      <c r="S50" s="45"/>
      <c r="T50" s="45"/>
      <c r="U50" s="45"/>
      <c r="V50" s="45"/>
      <c r="W50" s="45"/>
      <c r="X50" s="47"/>
      <c r="Y50" s="45"/>
      <c r="Z50" s="45">
        <v>1</v>
      </c>
      <c r="AA50" s="45"/>
      <c r="AB50" s="45"/>
      <c r="AC50" s="45"/>
      <c r="AD50" s="46"/>
      <c r="AE50" s="45">
        <v>1</v>
      </c>
      <c r="AF50" s="45"/>
      <c r="AG50" s="45"/>
      <c r="AH50" s="46"/>
      <c r="AI50" s="46"/>
      <c r="AJ50" s="46"/>
      <c r="AK50" s="46"/>
      <c r="AL50" s="46"/>
      <c r="AM50" s="46">
        <v>1</v>
      </c>
      <c r="AN50" s="46"/>
      <c r="AO50" s="46"/>
      <c r="AP50" s="46"/>
      <c r="AQ50" s="45"/>
      <c r="AR50" s="45"/>
      <c r="AS50" s="45"/>
      <c r="AT50" s="45"/>
      <c r="AU50" s="45"/>
      <c r="AV50" s="45"/>
      <c r="AW50" s="45">
        <v>1</v>
      </c>
      <c r="AX50" s="45"/>
      <c r="AY50" s="45"/>
      <c r="AZ50" s="45"/>
      <c r="BA50" s="45"/>
      <c r="BB50" s="45"/>
      <c r="BC50" s="45"/>
      <c r="BD50" s="45"/>
    </row>
    <row r="51" spans="1:56" s="48" customFormat="1" x14ac:dyDescent="0.3">
      <c r="A51" s="45" t="s">
        <v>21</v>
      </c>
      <c r="B51" s="40">
        <f t="shared" si="0"/>
        <v>2</v>
      </c>
      <c r="C51" s="40">
        <f t="shared" si="1"/>
        <v>4</v>
      </c>
      <c r="D51" s="40">
        <f t="shared" si="2"/>
        <v>5</v>
      </c>
      <c r="E51" s="49" t="s">
        <v>106</v>
      </c>
      <c r="F51" s="40">
        <f t="shared" si="6"/>
        <v>11</v>
      </c>
      <c r="G51" s="47"/>
      <c r="H51" s="47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7"/>
      <c r="Y51" s="45">
        <v>1</v>
      </c>
      <c r="Z51" s="45">
        <v>1</v>
      </c>
      <c r="AA51" s="45">
        <v>1</v>
      </c>
      <c r="AB51" s="45">
        <v>1</v>
      </c>
      <c r="AC51" s="45"/>
      <c r="AD51" s="46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6"/>
      <c r="AQ51" s="45"/>
      <c r="AR51" s="45"/>
      <c r="AS51" s="45">
        <v>1</v>
      </c>
      <c r="AT51" s="45"/>
      <c r="AU51" s="45"/>
      <c r="AV51" s="45"/>
      <c r="AW51" s="45">
        <v>1</v>
      </c>
      <c r="AX51" s="45">
        <v>1</v>
      </c>
      <c r="AY51" s="45"/>
      <c r="AZ51" s="45">
        <v>1</v>
      </c>
      <c r="BA51" s="45"/>
      <c r="BB51" s="45">
        <v>1</v>
      </c>
      <c r="BC51" s="45">
        <v>1</v>
      </c>
      <c r="BD51" s="45"/>
    </row>
    <row r="52" spans="1:56" s="48" customFormat="1" x14ac:dyDescent="0.3">
      <c r="A52" s="40" t="s">
        <v>52</v>
      </c>
      <c r="B52" s="40"/>
      <c r="C52" s="40"/>
      <c r="D52" s="40"/>
      <c r="E52" s="40" t="s">
        <v>247</v>
      </c>
      <c r="F52" s="40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</row>
    <row r="53" spans="1:56" s="48" customFormat="1" x14ac:dyDescent="0.3">
      <c r="A53" s="45" t="s">
        <v>9</v>
      </c>
      <c r="B53" s="40">
        <f t="shared" si="0"/>
        <v>1</v>
      </c>
      <c r="C53" s="40">
        <f t="shared" si="1"/>
        <v>3</v>
      </c>
      <c r="D53" s="40">
        <f t="shared" si="2"/>
        <v>2</v>
      </c>
      <c r="E53" s="49" t="s">
        <v>107</v>
      </c>
      <c r="F53" s="40">
        <f t="shared" ref="F53:F61" si="7">SUM(G53:BD53)</f>
        <v>6</v>
      </c>
      <c r="G53" s="45"/>
      <c r="H53" s="45"/>
      <c r="I53" s="45"/>
      <c r="J53" s="45"/>
      <c r="K53" s="45">
        <v>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1</v>
      </c>
      <c r="AB53" s="45"/>
      <c r="AC53" s="45"/>
      <c r="AD53" s="46"/>
      <c r="AE53" s="45">
        <v>1</v>
      </c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6">
        <v>1</v>
      </c>
      <c r="AQ53" s="45"/>
      <c r="AR53" s="45"/>
      <c r="AS53" s="45"/>
      <c r="AT53" s="45"/>
      <c r="AU53" s="45"/>
      <c r="AV53" s="45"/>
      <c r="AW53" s="45">
        <v>1</v>
      </c>
      <c r="AX53" s="45"/>
      <c r="AY53" s="45"/>
      <c r="AZ53" s="45">
        <v>1</v>
      </c>
      <c r="BA53" s="45"/>
      <c r="BB53" s="45"/>
      <c r="BC53" s="45"/>
      <c r="BD53" s="45"/>
    </row>
    <row r="54" spans="1:56" s="48" customFormat="1" x14ac:dyDescent="0.3">
      <c r="A54" s="45" t="s">
        <v>8</v>
      </c>
      <c r="B54" s="40">
        <f t="shared" si="0"/>
        <v>1</v>
      </c>
      <c r="C54" s="40">
        <f t="shared" si="1"/>
        <v>1</v>
      </c>
      <c r="D54" s="40">
        <f t="shared" si="2"/>
        <v>1</v>
      </c>
      <c r="E54" s="49" t="s">
        <v>108</v>
      </c>
      <c r="F54" s="40">
        <f t="shared" si="7"/>
        <v>3</v>
      </c>
      <c r="G54" s="47"/>
      <c r="H54" s="47"/>
      <c r="I54" s="45"/>
      <c r="J54" s="45"/>
      <c r="K54" s="45"/>
      <c r="L54" s="45">
        <v>1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7"/>
      <c r="Y54" s="45"/>
      <c r="Z54" s="45">
        <v>1</v>
      </c>
      <c r="AA54" s="45"/>
      <c r="AB54" s="45"/>
      <c r="AC54" s="45"/>
      <c r="AD54" s="46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6"/>
      <c r="AQ54" s="45"/>
      <c r="AR54" s="45"/>
      <c r="AS54" s="45"/>
      <c r="AT54" s="45"/>
      <c r="AU54" s="45"/>
      <c r="AV54" s="45"/>
      <c r="AW54" s="45">
        <v>1</v>
      </c>
      <c r="AX54" s="45"/>
      <c r="AY54" s="45"/>
      <c r="AZ54" s="45"/>
      <c r="BA54" s="45"/>
      <c r="BB54" s="45"/>
      <c r="BC54" s="45"/>
      <c r="BD54" s="45"/>
    </row>
    <row r="55" spans="1:56" s="48" customFormat="1" x14ac:dyDescent="0.3">
      <c r="A55" s="45" t="s">
        <v>7</v>
      </c>
      <c r="B55" s="40">
        <f t="shared" si="0"/>
        <v>1</v>
      </c>
      <c r="C55" s="40">
        <f t="shared" si="1"/>
        <v>2</v>
      </c>
      <c r="D55" s="40">
        <f t="shared" si="2"/>
        <v>1</v>
      </c>
      <c r="E55" s="49" t="s">
        <v>113</v>
      </c>
      <c r="F55" s="40">
        <f>SUM(G55:BD55)</f>
        <v>4</v>
      </c>
      <c r="G55" s="47"/>
      <c r="H55" s="47"/>
      <c r="I55" s="45"/>
      <c r="J55" s="45"/>
      <c r="K55" s="45"/>
      <c r="L55" s="45">
        <v>1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7"/>
      <c r="Y55" s="45"/>
      <c r="Z55" s="45"/>
      <c r="AA55" s="45">
        <v>1</v>
      </c>
      <c r="AB55" s="45">
        <v>1</v>
      </c>
      <c r="AC55" s="45"/>
      <c r="AD55" s="46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6"/>
      <c r="AQ55" s="45"/>
      <c r="AR55" s="45"/>
      <c r="AS55" s="45"/>
      <c r="AT55" s="45"/>
      <c r="AU55" s="45"/>
      <c r="AV55" s="45"/>
      <c r="AW55" s="45">
        <v>1</v>
      </c>
      <c r="AX55" s="45"/>
      <c r="AY55" s="45"/>
      <c r="AZ55" s="45"/>
      <c r="BA55" s="45"/>
      <c r="BB55" s="45"/>
      <c r="BC55" s="45"/>
      <c r="BD55" s="45"/>
    </row>
    <row r="56" spans="1:56" s="48" customFormat="1" ht="14.5" customHeight="1" x14ac:dyDescent="0.3">
      <c r="A56" s="45" t="s">
        <v>6</v>
      </c>
      <c r="B56" s="40">
        <f t="shared" si="0"/>
        <v>1</v>
      </c>
      <c r="C56" s="40">
        <f t="shared" si="1"/>
        <v>2</v>
      </c>
      <c r="D56" s="40">
        <f t="shared" si="2"/>
        <v>1</v>
      </c>
      <c r="E56" s="49" t="s">
        <v>110</v>
      </c>
      <c r="F56" s="40">
        <f>SUM(G56:BD56)</f>
        <v>4</v>
      </c>
      <c r="G56" s="47"/>
      <c r="H56" s="47"/>
      <c r="I56" s="45"/>
      <c r="J56" s="45"/>
      <c r="K56" s="45"/>
      <c r="L56" s="45">
        <v>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7"/>
      <c r="Y56" s="45"/>
      <c r="Z56" s="45"/>
      <c r="AA56" s="45">
        <v>1</v>
      </c>
      <c r="AB56" s="45">
        <v>1</v>
      </c>
      <c r="AC56" s="45"/>
      <c r="AD56" s="46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6"/>
      <c r="AQ56" s="45"/>
      <c r="AR56" s="45"/>
      <c r="AS56" s="45"/>
      <c r="AT56" s="45"/>
      <c r="AU56" s="45"/>
      <c r="AV56" s="45"/>
      <c r="AW56" s="45">
        <v>1</v>
      </c>
      <c r="AX56" s="45"/>
      <c r="AY56" s="45"/>
      <c r="AZ56" s="45"/>
      <c r="BA56" s="45"/>
      <c r="BB56" s="45"/>
      <c r="BC56" s="45"/>
      <c r="BD56" s="45"/>
    </row>
    <row r="57" spans="1:56" s="48" customFormat="1" ht="17.25" customHeight="1" x14ac:dyDescent="0.3">
      <c r="A57" s="45" t="s">
        <v>5</v>
      </c>
      <c r="B57" s="40">
        <f t="shared" si="0"/>
        <v>1</v>
      </c>
      <c r="C57" s="40">
        <f t="shared" si="1"/>
        <v>1</v>
      </c>
      <c r="D57" s="40">
        <f t="shared" si="2"/>
        <v>1</v>
      </c>
      <c r="E57" s="49" t="s">
        <v>111</v>
      </c>
      <c r="F57" s="40">
        <f t="shared" si="7"/>
        <v>3</v>
      </c>
      <c r="G57" s="47"/>
      <c r="H57" s="47"/>
      <c r="I57" s="45"/>
      <c r="J57" s="45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7"/>
      <c r="Y57" s="45"/>
      <c r="Z57" s="45">
        <v>1</v>
      </c>
      <c r="AA57" s="45"/>
      <c r="AB57" s="45"/>
      <c r="AC57" s="45"/>
      <c r="AD57" s="46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6"/>
      <c r="AQ57" s="45"/>
      <c r="AR57" s="45"/>
      <c r="AS57" s="45"/>
      <c r="AT57" s="45"/>
      <c r="AU57" s="45"/>
      <c r="AV57" s="45"/>
      <c r="AW57" s="45">
        <v>1</v>
      </c>
      <c r="AX57" s="45"/>
      <c r="AY57" s="45"/>
      <c r="AZ57" s="45"/>
      <c r="BA57" s="45"/>
      <c r="BB57" s="45"/>
      <c r="BC57" s="45"/>
      <c r="BD57" s="45"/>
    </row>
    <row r="58" spans="1:56" s="48" customFormat="1" ht="15" customHeight="1" x14ac:dyDescent="0.3">
      <c r="A58" s="45" t="s">
        <v>4</v>
      </c>
      <c r="B58" s="40">
        <f t="shared" si="0"/>
        <v>1</v>
      </c>
      <c r="C58" s="40">
        <f t="shared" si="1"/>
        <v>2</v>
      </c>
      <c r="D58" s="40">
        <f t="shared" si="2"/>
        <v>1</v>
      </c>
      <c r="E58" s="49" t="s">
        <v>112</v>
      </c>
      <c r="F58" s="40">
        <f t="shared" si="7"/>
        <v>4</v>
      </c>
      <c r="G58" s="47"/>
      <c r="H58" s="47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7"/>
      <c r="Y58" s="45"/>
      <c r="Z58" s="45"/>
      <c r="AA58" s="45">
        <v>1</v>
      </c>
      <c r="AB58" s="45">
        <v>1</v>
      </c>
      <c r="AC58" s="45"/>
      <c r="AD58" s="46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6"/>
      <c r="AQ58" s="45"/>
      <c r="AR58" s="45"/>
      <c r="AS58" s="45"/>
      <c r="AT58" s="45"/>
      <c r="AU58" s="45"/>
      <c r="AV58" s="45"/>
      <c r="AW58" s="45">
        <v>1</v>
      </c>
      <c r="AX58" s="45"/>
      <c r="AY58" s="45"/>
      <c r="AZ58" s="45"/>
      <c r="BA58" s="45"/>
      <c r="BB58" s="45"/>
      <c r="BC58" s="45"/>
      <c r="BD58" s="45"/>
    </row>
    <row r="59" spans="1:56" s="48" customFormat="1" x14ac:dyDescent="0.3">
      <c r="A59" s="45" t="s">
        <v>19</v>
      </c>
      <c r="B59" s="40">
        <f t="shared" si="0"/>
        <v>1</v>
      </c>
      <c r="C59" s="40">
        <f t="shared" si="1"/>
        <v>2</v>
      </c>
      <c r="D59" s="40">
        <f t="shared" si="2"/>
        <v>1</v>
      </c>
      <c r="E59" s="49" t="s">
        <v>109</v>
      </c>
      <c r="F59" s="40">
        <f>SUM(G59:BD59)</f>
        <v>4</v>
      </c>
      <c r="G59" s="47"/>
      <c r="H59" s="47"/>
      <c r="I59" s="45"/>
      <c r="J59" s="45"/>
      <c r="K59" s="45"/>
      <c r="L59" s="45">
        <v>1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7"/>
      <c r="Y59" s="45"/>
      <c r="Z59" s="45"/>
      <c r="AA59" s="45">
        <v>1</v>
      </c>
      <c r="AB59" s="45">
        <v>1</v>
      </c>
      <c r="AC59" s="45"/>
      <c r="AD59" s="46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6"/>
      <c r="AQ59" s="45"/>
      <c r="AR59" s="45"/>
      <c r="AS59" s="45"/>
      <c r="AT59" s="45"/>
      <c r="AU59" s="45"/>
      <c r="AV59" s="45"/>
      <c r="AW59" s="45">
        <v>1</v>
      </c>
      <c r="AX59" s="45"/>
      <c r="AY59" s="45"/>
      <c r="AZ59" s="45"/>
      <c r="BA59" s="45"/>
      <c r="BB59" s="45"/>
      <c r="BC59" s="45"/>
      <c r="BD59" s="45"/>
    </row>
    <row r="60" spans="1:56" s="48" customFormat="1" ht="16.899999999999999" customHeight="1" x14ac:dyDescent="0.3">
      <c r="A60" s="45" t="s">
        <v>20</v>
      </c>
      <c r="B60" s="40">
        <f t="shared" si="0"/>
        <v>1</v>
      </c>
      <c r="C60" s="40">
        <f t="shared" si="1"/>
        <v>1</v>
      </c>
      <c r="D60" s="40">
        <f t="shared" si="2"/>
        <v>1</v>
      </c>
      <c r="E60" s="49" t="s">
        <v>114</v>
      </c>
      <c r="F60" s="40">
        <f t="shared" si="7"/>
        <v>3</v>
      </c>
      <c r="G60" s="47"/>
      <c r="H60" s="47"/>
      <c r="I60" s="45"/>
      <c r="J60" s="45"/>
      <c r="K60" s="45"/>
      <c r="L60" s="45">
        <v>1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7"/>
      <c r="Y60" s="45"/>
      <c r="Z60" s="45"/>
      <c r="AA60" s="45">
        <v>1</v>
      </c>
      <c r="AB60" s="45"/>
      <c r="AC60" s="45"/>
      <c r="AD60" s="46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6"/>
      <c r="AQ60" s="45"/>
      <c r="AR60" s="45"/>
      <c r="AS60" s="45"/>
      <c r="AT60" s="45"/>
      <c r="AU60" s="45"/>
      <c r="AV60" s="45"/>
      <c r="AW60" s="45">
        <v>1</v>
      </c>
      <c r="AX60" s="45"/>
      <c r="AY60" s="45"/>
      <c r="AZ60" s="45"/>
      <c r="BA60" s="45"/>
      <c r="BB60" s="45"/>
      <c r="BC60" s="45"/>
      <c r="BD60" s="45"/>
    </row>
    <row r="61" spans="1:56" s="48" customFormat="1" x14ac:dyDescent="0.3">
      <c r="A61" s="45" t="s">
        <v>21</v>
      </c>
      <c r="B61" s="40">
        <f t="shared" si="0"/>
        <v>3</v>
      </c>
      <c r="C61" s="40">
        <f t="shared" si="1"/>
        <v>4</v>
      </c>
      <c r="D61" s="40">
        <f t="shared" si="2"/>
        <v>5</v>
      </c>
      <c r="E61" s="49" t="s">
        <v>106</v>
      </c>
      <c r="F61" s="40">
        <f t="shared" si="7"/>
        <v>12</v>
      </c>
      <c r="G61" s="47"/>
      <c r="H61" s="47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>
        <v>1</v>
      </c>
      <c r="W61" s="45"/>
      <c r="X61" s="47"/>
      <c r="Y61" s="45">
        <v>1</v>
      </c>
      <c r="Z61" s="45">
        <v>1</v>
      </c>
      <c r="AA61" s="45">
        <v>1</v>
      </c>
      <c r="AB61" s="45">
        <v>1</v>
      </c>
      <c r="AC61" s="45"/>
      <c r="AD61" s="46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6"/>
      <c r="AQ61" s="45"/>
      <c r="AR61" s="45"/>
      <c r="AS61" s="45">
        <v>1</v>
      </c>
      <c r="AT61" s="45"/>
      <c r="AU61" s="45"/>
      <c r="AV61" s="45"/>
      <c r="AW61" s="45">
        <v>1</v>
      </c>
      <c r="AX61" s="45">
        <v>1</v>
      </c>
      <c r="AY61" s="45"/>
      <c r="AZ61" s="45">
        <v>1</v>
      </c>
      <c r="BA61" s="45"/>
      <c r="BB61" s="45">
        <v>1</v>
      </c>
      <c r="BC61" s="45">
        <v>1</v>
      </c>
      <c r="BD61" s="45"/>
    </row>
    <row r="62" spans="1:56" s="48" customFormat="1" ht="24.6" customHeight="1" x14ac:dyDescent="0.3">
      <c r="A62" s="70" t="s">
        <v>248</v>
      </c>
      <c r="B62" s="71"/>
      <c r="C62" s="71"/>
      <c r="D62" s="71"/>
      <c r="E62" s="71"/>
      <c r="F62" s="72"/>
      <c r="G62" s="42">
        <f>SUM(G7:G51)</f>
        <v>11</v>
      </c>
      <c r="H62" s="42">
        <f t="shared" ref="H62:BD62" si="8">SUM(H7:H51)</f>
        <v>9</v>
      </c>
      <c r="I62" s="42">
        <f t="shared" si="8"/>
        <v>4</v>
      </c>
      <c r="J62" s="42">
        <f t="shared" si="8"/>
        <v>17</v>
      </c>
      <c r="K62" s="42">
        <f t="shared" si="8"/>
        <v>14</v>
      </c>
      <c r="L62" s="42">
        <f t="shared" si="8"/>
        <v>8</v>
      </c>
      <c r="M62" s="42">
        <f t="shared" si="8"/>
        <v>3</v>
      </c>
      <c r="N62" s="42">
        <f t="shared" si="8"/>
        <v>2</v>
      </c>
      <c r="O62" s="42">
        <f t="shared" si="8"/>
        <v>4</v>
      </c>
      <c r="P62" s="42">
        <f t="shared" si="8"/>
        <v>2</v>
      </c>
      <c r="Q62" s="42">
        <f t="shared" si="8"/>
        <v>6</v>
      </c>
      <c r="R62" s="42">
        <f t="shared" si="8"/>
        <v>5</v>
      </c>
      <c r="S62" s="42">
        <f t="shared" si="8"/>
        <v>1</v>
      </c>
      <c r="T62" s="42">
        <f t="shared" si="8"/>
        <v>1</v>
      </c>
      <c r="U62" s="42">
        <f t="shared" si="8"/>
        <v>2</v>
      </c>
      <c r="V62" s="42">
        <f t="shared" si="8"/>
        <v>15</v>
      </c>
      <c r="W62" s="42">
        <f t="shared" si="8"/>
        <v>3</v>
      </c>
      <c r="X62" s="42">
        <f t="shared" si="8"/>
        <v>4</v>
      </c>
      <c r="Y62" s="42">
        <f t="shared" si="8"/>
        <v>7</v>
      </c>
      <c r="Z62" s="42">
        <f t="shared" si="8"/>
        <v>22</v>
      </c>
      <c r="AA62" s="42">
        <f t="shared" si="8"/>
        <v>15</v>
      </c>
      <c r="AB62" s="42">
        <f t="shared" si="8"/>
        <v>11</v>
      </c>
      <c r="AC62" s="42">
        <f t="shared" si="8"/>
        <v>13</v>
      </c>
      <c r="AD62" s="42">
        <f t="shared" si="8"/>
        <v>2</v>
      </c>
      <c r="AE62" s="42">
        <f t="shared" si="8"/>
        <v>10</v>
      </c>
      <c r="AF62" s="42">
        <f t="shared" si="8"/>
        <v>2</v>
      </c>
      <c r="AG62" s="42">
        <f t="shared" si="8"/>
        <v>7</v>
      </c>
      <c r="AH62" s="42">
        <f t="shared" si="8"/>
        <v>4</v>
      </c>
      <c r="AI62" s="42">
        <f t="shared" si="8"/>
        <v>3</v>
      </c>
      <c r="AJ62" s="42">
        <f t="shared" si="8"/>
        <v>2</v>
      </c>
      <c r="AK62" s="42">
        <f t="shared" si="8"/>
        <v>4</v>
      </c>
      <c r="AL62" s="42">
        <f t="shared" si="8"/>
        <v>2</v>
      </c>
      <c r="AM62" s="42">
        <f t="shared" si="8"/>
        <v>6</v>
      </c>
      <c r="AN62" s="42">
        <f t="shared" si="8"/>
        <v>1</v>
      </c>
      <c r="AO62" s="42">
        <f t="shared" si="8"/>
        <v>3</v>
      </c>
      <c r="AP62" s="42">
        <f t="shared" si="8"/>
        <v>4</v>
      </c>
      <c r="AQ62" s="42">
        <f t="shared" si="8"/>
        <v>5</v>
      </c>
      <c r="AR62" s="42">
        <f t="shared" si="8"/>
        <v>1</v>
      </c>
      <c r="AS62" s="42">
        <f t="shared" si="8"/>
        <v>4</v>
      </c>
      <c r="AT62" s="42">
        <f t="shared" si="8"/>
        <v>4</v>
      </c>
      <c r="AU62" s="42">
        <f t="shared" si="8"/>
        <v>2</v>
      </c>
      <c r="AV62" s="42">
        <f t="shared" si="8"/>
        <v>8</v>
      </c>
      <c r="AW62" s="42">
        <f t="shared" si="8"/>
        <v>41</v>
      </c>
      <c r="AX62" s="42">
        <f t="shared" si="8"/>
        <v>5</v>
      </c>
      <c r="AY62" s="42">
        <f t="shared" si="8"/>
        <v>1</v>
      </c>
      <c r="AZ62" s="42">
        <f t="shared" si="8"/>
        <v>12</v>
      </c>
      <c r="BA62" s="42">
        <f t="shared" si="8"/>
        <v>4</v>
      </c>
      <c r="BB62" s="42">
        <f t="shared" si="8"/>
        <v>4</v>
      </c>
      <c r="BC62" s="42">
        <f t="shared" si="8"/>
        <v>4</v>
      </c>
      <c r="BD62" s="42">
        <f t="shared" si="8"/>
        <v>3</v>
      </c>
    </row>
    <row r="63" spans="1:56" s="51" customFormat="1" ht="25.9" customHeight="1" x14ac:dyDescent="0.4">
      <c r="A63" s="70" t="s">
        <v>249</v>
      </c>
      <c r="B63" s="71"/>
      <c r="C63" s="71"/>
      <c r="D63" s="71"/>
      <c r="E63" s="71"/>
      <c r="F63" s="72"/>
      <c r="G63" s="42">
        <f>SUM(G7:G41,G53:G61)</f>
        <v>11</v>
      </c>
      <c r="H63" s="42">
        <f t="shared" ref="H63:BD63" si="9">SUM(H7:H41,H53:H61)</f>
        <v>9</v>
      </c>
      <c r="I63" s="42">
        <f t="shared" si="9"/>
        <v>4</v>
      </c>
      <c r="J63" s="42">
        <f t="shared" si="9"/>
        <v>18</v>
      </c>
      <c r="K63" s="42">
        <f t="shared" si="9"/>
        <v>14</v>
      </c>
      <c r="L63" s="42">
        <f t="shared" si="9"/>
        <v>9</v>
      </c>
      <c r="M63" s="42">
        <f t="shared" si="9"/>
        <v>3</v>
      </c>
      <c r="N63" s="42">
        <f t="shared" si="9"/>
        <v>2</v>
      </c>
      <c r="O63" s="42">
        <f t="shared" si="9"/>
        <v>4</v>
      </c>
      <c r="P63" s="42">
        <f t="shared" si="9"/>
        <v>2</v>
      </c>
      <c r="Q63" s="42">
        <f t="shared" si="9"/>
        <v>2</v>
      </c>
      <c r="R63" s="42">
        <f t="shared" si="9"/>
        <v>4</v>
      </c>
      <c r="S63" s="42">
        <f t="shared" si="9"/>
        <v>1</v>
      </c>
      <c r="T63" s="42">
        <f t="shared" si="9"/>
        <v>1</v>
      </c>
      <c r="U63" s="42">
        <f t="shared" si="9"/>
        <v>2</v>
      </c>
      <c r="V63" s="42">
        <f t="shared" si="9"/>
        <v>12</v>
      </c>
      <c r="W63" s="42">
        <f t="shared" si="9"/>
        <v>3</v>
      </c>
      <c r="X63" s="42">
        <f t="shared" si="9"/>
        <v>4</v>
      </c>
      <c r="Y63" s="42">
        <f t="shared" si="9"/>
        <v>7</v>
      </c>
      <c r="Z63" s="42">
        <f t="shared" si="9"/>
        <v>19</v>
      </c>
      <c r="AA63" s="42">
        <f t="shared" si="9"/>
        <v>18</v>
      </c>
      <c r="AB63" s="42">
        <f t="shared" si="9"/>
        <v>12</v>
      </c>
      <c r="AC63" s="42">
        <f t="shared" si="9"/>
        <v>13</v>
      </c>
      <c r="AD63" s="42">
        <f t="shared" si="9"/>
        <v>2</v>
      </c>
      <c r="AE63" s="42">
        <f t="shared" si="9"/>
        <v>6</v>
      </c>
      <c r="AF63" s="42">
        <f t="shared" si="9"/>
        <v>2</v>
      </c>
      <c r="AG63" s="42">
        <f t="shared" si="9"/>
        <v>4</v>
      </c>
      <c r="AH63" s="42">
        <f t="shared" si="9"/>
        <v>4</v>
      </c>
      <c r="AI63" s="42">
        <f t="shared" si="9"/>
        <v>3</v>
      </c>
      <c r="AJ63" s="42">
        <f t="shared" si="9"/>
        <v>2</v>
      </c>
      <c r="AK63" s="42">
        <f t="shared" si="9"/>
        <v>4</v>
      </c>
      <c r="AL63" s="42">
        <f t="shared" si="9"/>
        <v>2</v>
      </c>
      <c r="AM63" s="42">
        <f t="shared" si="9"/>
        <v>2</v>
      </c>
      <c r="AN63" s="42">
        <f t="shared" si="9"/>
        <v>1</v>
      </c>
      <c r="AO63" s="42">
        <f t="shared" si="9"/>
        <v>3</v>
      </c>
      <c r="AP63" s="42">
        <f t="shared" si="9"/>
        <v>5</v>
      </c>
      <c r="AQ63" s="42">
        <f t="shared" si="9"/>
        <v>5</v>
      </c>
      <c r="AR63" s="42">
        <f t="shared" si="9"/>
        <v>1</v>
      </c>
      <c r="AS63" s="42">
        <f t="shared" si="9"/>
        <v>4</v>
      </c>
      <c r="AT63" s="42">
        <f t="shared" si="9"/>
        <v>4</v>
      </c>
      <c r="AU63" s="42">
        <f t="shared" si="9"/>
        <v>2</v>
      </c>
      <c r="AV63" s="42">
        <f t="shared" si="9"/>
        <v>8</v>
      </c>
      <c r="AW63" s="42">
        <f t="shared" si="9"/>
        <v>41</v>
      </c>
      <c r="AX63" s="42">
        <f t="shared" si="9"/>
        <v>5</v>
      </c>
      <c r="AY63" s="42">
        <f t="shared" si="9"/>
        <v>1</v>
      </c>
      <c r="AZ63" s="42">
        <f t="shared" si="9"/>
        <v>13</v>
      </c>
      <c r="BA63" s="42">
        <f t="shared" si="9"/>
        <v>4</v>
      </c>
      <c r="BB63" s="42">
        <f t="shared" si="9"/>
        <v>4</v>
      </c>
      <c r="BC63" s="42">
        <f t="shared" si="9"/>
        <v>4</v>
      </c>
      <c r="BD63" s="42">
        <f t="shared" si="9"/>
        <v>3</v>
      </c>
    </row>
  </sheetData>
  <sheetProtection selectLockedCells="1" selectUnlockedCells="1"/>
  <mergeCells count="7">
    <mergeCell ref="A63:F63"/>
    <mergeCell ref="A62:F62"/>
    <mergeCell ref="D4:D6"/>
    <mergeCell ref="C4:C6"/>
    <mergeCell ref="B4:B6"/>
    <mergeCell ref="E4:E6"/>
    <mergeCell ref="A4:A6"/>
  </mergeCells>
  <pageMargins left="0.3937499999999999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810"/>
  <sheetViews>
    <sheetView zoomScale="30" zoomScaleNormal="30" zoomScaleSheetLayoutView="33" workbookViewId="0">
      <pane ySplit="7" topLeftCell="A57" activePane="bottomLeft" state="frozen"/>
      <selection pane="bottomLeft" activeCell="B67" sqref="B67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8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1" width="11.5546875" style="19" customWidth="1"/>
    <col min="32" max="35" width="9.71875" style="17" customWidth="1"/>
    <col min="36" max="36" width="14.44140625" style="20" customWidth="1"/>
    <col min="37" max="37" width="17.1640625" style="26" customWidth="1"/>
    <col min="38" max="38" width="12.27734375" style="20" customWidth="1"/>
    <col min="39" max="39" width="12.27734375" style="21" customWidth="1"/>
    <col min="40" max="41" width="8.83203125" style="21"/>
    <col min="42" max="42" width="8.83203125" style="21" customWidth="1"/>
    <col min="43" max="16384" width="8.83203125" style="21"/>
  </cols>
  <sheetData>
    <row r="1" spans="1:44" s="6" customFormat="1" ht="51.75" customHeight="1" x14ac:dyDescent="0.4">
      <c r="A1" s="30" t="s">
        <v>244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5"/>
      <c r="AK1" s="25"/>
      <c r="AL1" s="5"/>
    </row>
    <row r="2" spans="1:44" s="6" customFormat="1" ht="37.5" customHeight="1" x14ac:dyDescent="0.4">
      <c r="A2" s="7" t="s">
        <v>37</v>
      </c>
      <c r="B2" s="2"/>
      <c r="C2" s="54"/>
      <c r="D2" s="55"/>
      <c r="E2" s="55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5"/>
      <c r="AK2" s="25"/>
      <c r="AL2" s="5"/>
    </row>
    <row r="3" spans="1:4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5"/>
      <c r="AK3" s="25"/>
      <c r="AL3" s="5"/>
      <c r="AM3" s="6" t="s">
        <v>238</v>
      </c>
    </row>
    <row r="4" spans="1:44" s="8" customFormat="1" ht="53.25" customHeight="1" x14ac:dyDescent="0.4">
      <c r="A4" s="79" t="s">
        <v>10</v>
      </c>
      <c r="B4" s="79" t="s">
        <v>11</v>
      </c>
      <c r="C4" s="80" t="s">
        <v>34</v>
      </c>
      <c r="D4" s="79" t="s">
        <v>39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 t="s">
        <v>40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 t="s">
        <v>44</v>
      </c>
      <c r="AG4" s="79"/>
      <c r="AH4" s="79"/>
      <c r="AI4" s="79"/>
      <c r="AJ4" s="79"/>
      <c r="AK4" s="79"/>
      <c r="AL4" s="79"/>
      <c r="AM4" s="79"/>
    </row>
    <row r="5" spans="1:44" s="8" customFormat="1" ht="53.25" customHeight="1" x14ac:dyDescent="0.4">
      <c r="A5" s="79"/>
      <c r="B5" s="79"/>
      <c r="C5" s="80"/>
      <c r="D5" s="80" t="s">
        <v>47</v>
      </c>
      <c r="E5" s="80" t="s">
        <v>48</v>
      </c>
      <c r="F5" s="81" t="s">
        <v>43</v>
      </c>
      <c r="G5" s="80" t="s">
        <v>50</v>
      </c>
      <c r="H5" s="88" t="s">
        <v>35</v>
      </c>
      <c r="I5" s="88" t="s">
        <v>243</v>
      </c>
      <c r="J5" s="82" t="s">
        <v>240</v>
      </c>
      <c r="K5" s="88" t="s">
        <v>242</v>
      </c>
      <c r="L5" s="82" t="s">
        <v>241</v>
      </c>
      <c r="M5" s="88" t="s">
        <v>36</v>
      </c>
      <c r="N5" s="80" t="s">
        <v>64</v>
      </c>
      <c r="O5" s="80" t="s">
        <v>49</v>
      </c>
      <c r="P5" s="79" t="s">
        <v>3</v>
      </c>
      <c r="Q5" s="79"/>
      <c r="R5" s="79"/>
      <c r="S5" s="79"/>
      <c r="T5" s="79"/>
      <c r="U5" s="79"/>
      <c r="V5" s="79"/>
      <c r="W5" s="79"/>
      <c r="X5" s="79" t="s">
        <v>38</v>
      </c>
      <c r="Y5" s="79"/>
      <c r="Z5" s="79"/>
      <c r="AA5" s="79"/>
      <c r="AB5" s="79"/>
      <c r="AC5" s="79"/>
      <c r="AD5" s="79"/>
      <c r="AE5" s="79"/>
      <c r="AF5" s="79" t="s">
        <v>45</v>
      </c>
      <c r="AG5" s="79"/>
      <c r="AH5" s="79"/>
      <c r="AI5" s="79"/>
      <c r="AJ5" s="79" t="s">
        <v>46</v>
      </c>
      <c r="AK5" s="79"/>
      <c r="AL5" s="79"/>
      <c r="AM5" s="79"/>
    </row>
    <row r="6" spans="1:44" s="8" customFormat="1" ht="52.5" customHeight="1" x14ac:dyDescent="0.4">
      <c r="A6" s="79"/>
      <c r="B6" s="87"/>
      <c r="C6" s="80"/>
      <c r="D6" s="80"/>
      <c r="E6" s="80"/>
      <c r="F6" s="81"/>
      <c r="G6" s="80"/>
      <c r="H6" s="88"/>
      <c r="I6" s="88"/>
      <c r="J6" s="83"/>
      <c r="K6" s="88"/>
      <c r="L6" s="83"/>
      <c r="M6" s="88"/>
      <c r="N6" s="80"/>
      <c r="O6" s="80"/>
      <c r="P6" s="79" t="s">
        <v>13</v>
      </c>
      <c r="Q6" s="79"/>
      <c r="R6" s="79"/>
      <c r="S6" s="79"/>
      <c r="T6" s="79" t="s">
        <v>14</v>
      </c>
      <c r="U6" s="79"/>
      <c r="V6" s="79"/>
      <c r="W6" s="79"/>
      <c r="X6" s="79" t="s">
        <v>15</v>
      </c>
      <c r="Y6" s="79"/>
      <c r="Z6" s="79"/>
      <c r="AA6" s="79"/>
      <c r="AB6" s="79" t="s">
        <v>16</v>
      </c>
      <c r="AC6" s="79"/>
      <c r="AD6" s="79"/>
      <c r="AE6" s="79"/>
      <c r="AF6" s="79" t="s">
        <v>0</v>
      </c>
      <c r="AG6" s="79" t="s">
        <v>1</v>
      </c>
      <c r="AH6" s="79" t="s">
        <v>2</v>
      </c>
      <c r="AI6" s="79" t="s">
        <v>30</v>
      </c>
      <c r="AJ6" s="89" t="s">
        <v>66</v>
      </c>
      <c r="AK6" s="91" t="s">
        <v>67</v>
      </c>
      <c r="AL6" s="89" t="s">
        <v>68</v>
      </c>
      <c r="AM6" s="85" t="s">
        <v>42</v>
      </c>
    </row>
    <row r="7" spans="1:44" s="8" customFormat="1" ht="246.75" customHeight="1" x14ac:dyDescent="0.4">
      <c r="A7" s="79"/>
      <c r="B7" s="87"/>
      <c r="C7" s="80"/>
      <c r="D7" s="80"/>
      <c r="E7" s="80"/>
      <c r="F7" s="81"/>
      <c r="G7" s="80"/>
      <c r="H7" s="88"/>
      <c r="I7" s="88"/>
      <c r="J7" s="84"/>
      <c r="K7" s="88"/>
      <c r="L7" s="84"/>
      <c r="M7" s="88"/>
      <c r="N7" s="80"/>
      <c r="O7" s="80"/>
      <c r="P7" s="1" t="s">
        <v>28</v>
      </c>
      <c r="Q7" s="9" t="s">
        <v>29</v>
      </c>
      <c r="R7" s="9" t="s">
        <v>63</v>
      </c>
      <c r="S7" s="9" t="s">
        <v>41</v>
      </c>
      <c r="T7" s="1" t="s">
        <v>28</v>
      </c>
      <c r="U7" s="9" t="s">
        <v>29</v>
      </c>
      <c r="V7" s="9" t="s">
        <v>63</v>
      </c>
      <c r="W7" s="9" t="s">
        <v>41</v>
      </c>
      <c r="X7" s="1" t="s">
        <v>28</v>
      </c>
      <c r="Y7" s="9" t="s">
        <v>29</v>
      </c>
      <c r="Z7" s="9" t="s">
        <v>63</v>
      </c>
      <c r="AA7" s="9" t="s">
        <v>41</v>
      </c>
      <c r="AB7" s="1" t="s">
        <v>28</v>
      </c>
      <c r="AC7" s="9" t="s">
        <v>29</v>
      </c>
      <c r="AD7" s="9" t="s">
        <v>63</v>
      </c>
      <c r="AE7" s="9" t="s">
        <v>41</v>
      </c>
      <c r="AF7" s="79"/>
      <c r="AG7" s="79"/>
      <c r="AH7" s="79"/>
      <c r="AI7" s="79"/>
      <c r="AJ7" s="90"/>
      <c r="AK7" s="92"/>
      <c r="AL7" s="93"/>
      <c r="AM7" s="86"/>
    </row>
    <row r="8" spans="1:44" s="13" customFormat="1" ht="36" customHeight="1" x14ac:dyDescent="0.4">
      <c r="A8" s="1" t="s">
        <v>12</v>
      </c>
      <c r="B8" s="10" t="s">
        <v>31</v>
      </c>
      <c r="C8" s="1"/>
      <c r="D8" s="11">
        <f t="shared" ref="D8:AM8" si="0">SUM(D9:D10)</f>
        <v>175</v>
      </c>
      <c r="E8" s="11">
        <f t="shared" si="0"/>
        <v>105</v>
      </c>
      <c r="F8" s="12">
        <f t="shared" si="0"/>
        <v>0</v>
      </c>
      <c r="G8" s="12">
        <f t="shared" si="0"/>
        <v>105</v>
      </c>
      <c r="H8" s="12">
        <f t="shared" si="0"/>
        <v>0</v>
      </c>
      <c r="I8" s="12">
        <f t="shared" si="0"/>
        <v>0</v>
      </c>
      <c r="J8" s="12">
        <f t="shared" si="0"/>
        <v>105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1">
        <f t="shared" si="0"/>
        <v>70</v>
      </c>
      <c r="P8" s="12">
        <f t="shared" si="0"/>
        <v>0</v>
      </c>
      <c r="Q8" s="12">
        <f t="shared" si="0"/>
        <v>15</v>
      </c>
      <c r="R8" s="12">
        <f t="shared" si="0"/>
        <v>0</v>
      </c>
      <c r="S8" s="12">
        <f t="shared" si="0"/>
        <v>10</v>
      </c>
      <c r="T8" s="12">
        <f t="shared" si="0"/>
        <v>0</v>
      </c>
      <c r="U8" s="12">
        <f t="shared" si="0"/>
        <v>30</v>
      </c>
      <c r="V8" s="12">
        <f t="shared" si="0"/>
        <v>0</v>
      </c>
      <c r="W8" s="12">
        <f t="shared" si="0"/>
        <v>20</v>
      </c>
      <c r="X8" s="12">
        <f t="shared" si="0"/>
        <v>0</v>
      </c>
      <c r="Y8" s="12">
        <f t="shared" si="0"/>
        <v>30</v>
      </c>
      <c r="Z8" s="12">
        <f t="shared" si="0"/>
        <v>0</v>
      </c>
      <c r="AA8" s="12">
        <f t="shared" si="0"/>
        <v>20</v>
      </c>
      <c r="AB8" s="12">
        <f t="shared" si="0"/>
        <v>0</v>
      </c>
      <c r="AC8" s="12">
        <f t="shared" si="0"/>
        <v>30</v>
      </c>
      <c r="AD8" s="12">
        <f t="shared" si="0"/>
        <v>0</v>
      </c>
      <c r="AE8" s="12">
        <f t="shared" si="0"/>
        <v>20</v>
      </c>
      <c r="AF8" s="12">
        <f t="shared" si="0"/>
        <v>1</v>
      </c>
      <c r="AG8" s="12">
        <f t="shared" si="0"/>
        <v>2</v>
      </c>
      <c r="AH8" s="12">
        <f t="shared" si="0"/>
        <v>2</v>
      </c>
      <c r="AI8" s="12">
        <f t="shared" si="0"/>
        <v>2</v>
      </c>
      <c r="AJ8" s="12">
        <f t="shared" si="0"/>
        <v>5</v>
      </c>
      <c r="AK8" s="12">
        <f t="shared" si="0"/>
        <v>0</v>
      </c>
      <c r="AL8" s="12">
        <f t="shared" si="0"/>
        <v>1</v>
      </c>
      <c r="AM8" s="12">
        <f t="shared" si="0"/>
        <v>6</v>
      </c>
      <c r="AO8" s="23"/>
      <c r="AP8" s="24"/>
      <c r="AQ8" s="24"/>
      <c r="AR8" s="24"/>
    </row>
    <row r="9" spans="1:44" s="27" customFormat="1" ht="36" customHeight="1" x14ac:dyDescent="0.4">
      <c r="A9" s="14" t="s">
        <v>9</v>
      </c>
      <c r="B9" s="56" t="s">
        <v>69</v>
      </c>
      <c r="C9" s="57" t="s">
        <v>61</v>
      </c>
      <c r="D9" s="58">
        <f>SUM(E9,O9)</f>
        <v>150</v>
      </c>
      <c r="E9" s="58">
        <f>SUM(F9:G9,N9)</f>
        <v>90</v>
      </c>
      <c r="F9" s="59">
        <f>SUM(P9,T9,X9,AB9)</f>
        <v>0</v>
      </c>
      <c r="G9" s="59">
        <f>SUM(Q9,U9,Y9,AC9)</f>
        <v>90</v>
      </c>
      <c r="H9" s="60"/>
      <c r="I9" s="60"/>
      <c r="J9" s="61">
        <v>90</v>
      </c>
      <c r="K9" s="60"/>
      <c r="L9" s="60"/>
      <c r="M9" s="60"/>
      <c r="N9" s="59">
        <f>SUM(R9,V9,Z9,AD9)</f>
        <v>0</v>
      </c>
      <c r="O9" s="58">
        <f>SUM(S9,W9,AA9,AE9)</f>
        <v>60</v>
      </c>
      <c r="P9" s="62"/>
      <c r="Q9" s="62"/>
      <c r="R9" s="62"/>
      <c r="S9" s="62"/>
      <c r="T9" s="62"/>
      <c r="U9" s="62">
        <v>30</v>
      </c>
      <c r="V9" s="62">
        <v>0</v>
      </c>
      <c r="W9" s="62">
        <v>20</v>
      </c>
      <c r="X9" s="62"/>
      <c r="Y9" s="62">
        <v>30</v>
      </c>
      <c r="Z9" s="62">
        <v>0</v>
      </c>
      <c r="AA9" s="62">
        <v>20</v>
      </c>
      <c r="AB9" s="62"/>
      <c r="AC9" s="62">
        <v>30</v>
      </c>
      <c r="AD9" s="62"/>
      <c r="AE9" s="62">
        <v>20</v>
      </c>
      <c r="AF9" s="62"/>
      <c r="AG9" s="62">
        <v>2</v>
      </c>
      <c r="AH9" s="62">
        <v>2</v>
      </c>
      <c r="AI9" s="62">
        <v>2</v>
      </c>
      <c r="AJ9" s="62">
        <v>4</v>
      </c>
      <c r="AK9" s="62"/>
      <c r="AL9" s="62"/>
      <c r="AM9" s="62">
        <v>6</v>
      </c>
      <c r="AO9" s="28"/>
      <c r="AP9" s="29"/>
      <c r="AQ9" s="29"/>
      <c r="AR9" s="29"/>
    </row>
    <row r="10" spans="1:44" s="8" customFormat="1" ht="41.5" customHeight="1" x14ac:dyDescent="0.4">
      <c r="A10" s="14" t="s">
        <v>8</v>
      </c>
      <c r="B10" s="56" t="s">
        <v>65</v>
      </c>
      <c r="C10" s="57" t="s">
        <v>55</v>
      </c>
      <c r="D10" s="58">
        <f>SUM(E10,O10)</f>
        <v>25</v>
      </c>
      <c r="E10" s="58">
        <f>SUM(F10:G10,N10)</f>
        <v>15</v>
      </c>
      <c r="F10" s="59">
        <f>SUM(P10,T10,X10,AB10)</f>
        <v>0</v>
      </c>
      <c r="G10" s="59">
        <f>SUM(Q10,U10,Y10,AC10)</f>
        <v>15</v>
      </c>
      <c r="H10" s="60"/>
      <c r="I10" s="60"/>
      <c r="J10" s="61">
        <v>15</v>
      </c>
      <c r="K10" s="60"/>
      <c r="L10" s="60"/>
      <c r="M10" s="60"/>
      <c r="N10" s="59">
        <f>SUM(R10,V10,Z10,AD10)</f>
        <v>0</v>
      </c>
      <c r="O10" s="58">
        <f>SUM(S10,W10,AA10,AE10)</f>
        <v>10</v>
      </c>
      <c r="P10" s="62"/>
      <c r="Q10" s="62">
        <v>15</v>
      </c>
      <c r="R10" s="62"/>
      <c r="S10" s="62">
        <v>10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>
        <v>1</v>
      </c>
      <c r="AG10" s="62"/>
      <c r="AH10" s="62"/>
      <c r="AI10" s="62"/>
      <c r="AJ10" s="62">
        <v>1</v>
      </c>
      <c r="AK10" s="62"/>
      <c r="AL10" s="62">
        <v>1</v>
      </c>
      <c r="AM10" s="62"/>
      <c r="AO10" s="23"/>
      <c r="AP10" s="24"/>
      <c r="AQ10" s="24"/>
      <c r="AR10" s="24"/>
    </row>
    <row r="11" spans="1:44" s="13" customFormat="1" ht="36" customHeight="1" x14ac:dyDescent="0.4">
      <c r="A11" s="1" t="s">
        <v>17</v>
      </c>
      <c r="B11" s="63" t="s">
        <v>32</v>
      </c>
      <c r="C11" s="64"/>
      <c r="D11" s="65">
        <f t="shared" ref="D11:AM11" si="1">SUM(D12:D23)</f>
        <v>725</v>
      </c>
      <c r="E11" s="65">
        <f t="shared" si="1"/>
        <v>380</v>
      </c>
      <c r="F11" s="66">
        <f t="shared" si="1"/>
        <v>135</v>
      </c>
      <c r="G11" s="66">
        <f t="shared" si="1"/>
        <v>195</v>
      </c>
      <c r="H11" s="66">
        <f t="shared" si="1"/>
        <v>120</v>
      </c>
      <c r="I11" s="66">
        <f t="shared" si="1"/>
        <v>15</v>
      </c>
      <c r="J11" s="66">
        <f t="shared" si="1"/>
        <v>30</v>
      </c>
      <c r="K11" s="66">
        <f t="shared" si="1"/>
        <v>30</v>
      </c>
      <c r="L11" s="66">
        <f t="shared" si="1"/>
        <v>0</v>
      </c>
      <c r="M11" s="66">
        <f t="shared" si="1"/>
        <v>0</v>
      </c>
      <c r="N11" s="66">
        <f t="shared" si="1"/>
        <v>50</v>
      </c>
      <c r="O11" s="65">
        <f t="shared" si="1"/>
        <v>345</v>
      </c>
      <c r="P11" s="66">
        <f t="shared" si="1"/>
        <v>105</v>
      </c>
      <c r="Q11" s="66">
        <f t="shared" si="1"/>
        <v>135</v>
      </c>
      <c r="R11" s="66">
        <f t="shared" si="1"/>
        <v>50</v>
      </c>
      <c r="S11" s="66">
        <f t="shared" si="1"/>
        <v>260</v>
      </c>
      <c r="T11" s="66">
        <f t="shared" si="1"/>
        <v>15</v>
      </c>
      <c r="U11" s="66">
        <f t="shared" si="1"/>
        <v>15</v>
      </c>
      <c r="V11" s="66">
        <f t="shared" si="1"/>
        <v>0</v>
      </c>
      <c r="W11" s="66">
        <f t="shared" si="1"/>
        <v>20</v>
      </c>
      <c r="X11" s="66">
        <f t="shared" si="1"/>
        <v>15</v>
      </c>
      <c r="Y11" s="66">
        <f t="shared" si="1"/>
        <v>45</v>
      </c>
      <c r="Z11" s="66">
        <f t="shared" si="1"/>
        <v>0</v>
      </c>
      <c r="AA11" s="66">
        <f t="shared" si="1"/>
        <v>65</v>
      </c>
      <c r="AB11" s="66">
        <f t="shared" si="1"/>
        <v>0</v>
      </c>
      <c r="AC11" s="66">
        <f t="shared" si="1"/>
        <v>0</v>
      </c>
      <c r="AD11" s="66">
        <f t="shared" si="1"/>
        <v>0</v>
      </c>
      <c r="AE11" s="66">
        <f t="shared" si="1"/>
        <v>0</v>
      </c>
      <c r="AF11" s="66">
        <f t="shared" si="1"/>
        <v>22</v>
      </c>
      <c r="AG11" s="66">
        <f t="shared" si="1"/>
        <v>2</v>
      </c>
      <c r="AH11" s="66">
        <f t="shared" si="1"/>
        <v>5</v>
      </c>
      <c r="AI11" s="66">
        <f t="shared" si="1"/>
        <v>0</v>
      </c>
      <c r="AJ11" s="66">
        <f t="shared" si="1"/>
        <v>16</v>
      </c>
      <c r="AK11" s="66">
        <f t="shared" si="1"/>
        <v>0</v>
      </c>
      <c r="AL11" s="66">
        <f t="shared" si="1"/>
        <v>22</v>
      </c>
      <c r="AM11" s="66">
        <f t="shared" si="1"/>
        <v>2</v>
      </c>
      <c r="AO11" s="23"/>
      <c r="AP11" s="24"/>
      <c r="AQ11" s="24"/>
      <c r="AR11" s="24"/>
    </row>
    <row r="12" spans="1:44" s="8" customFormat="1" ht="36" customHeight="1" x14ac:dyDescent="0.4">
      <c r="A12" s="14" t="s">
        <v>9</v>
      </c>
      <c r="B12" s="67" t="s">
        <v>70</v>
      </c>
      <c r="C12" s="57" t="s">
        <v>55</v>
      </c>
      <c r="D12" s="58">
        <f t="shared" ref="D12:D23" si="2">SUM(E12,O12)</f>
        <v>50</v>
      </c>
      <c r="E12" s="58">
        <f t="shared" ref="E12:E23" si="3">SUM(F12:G12,N12)</f>
        <v>30</v>
      </c>
      <c r="F12" s="59">
        <f>SUM(P12,T12,X12,AB12)</f>
        <v>15</v>
      </c>
      <c r="G12" s="59">
        <f>SUM(Q12,U12,Y12,AC12)</f>
        <v>15</v>
      </c>
      <c r="H12" s="60"/>
      <c r="I12" s="60">
        <v>15</v>
      </c>
      <c r="J12" s="60"/>
      <c r="K12" s="60"/>
      <c r="L12" s="60"/>
      <c r="M12" s="60"/>
      <c r="N12" s="59">
        <f>SUM(R12,V12,Z12,AD12)</f>
        <v>0</v>
      </c>
      <c r="O12" s="58">
        <f>SUM(S12,W12,AA12,AE12)</f>
        <v>20</v>
      </c>
      <c r="P12" s="62">
        <v>15</v>
      </c>
      <c r="Q12" s="62">
        <v>15</v>
      </c>
      <c r="R12" s="62">
        <v>0</v>
      </c>
      <c r="S12" s="62">
        <v>20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>
        <v>2</v>
      </c>
      <c r="AG12" s="62"/>
      <c r="AH12" s="62"/>
      <c r="AI12" s="62"/>
      <c r="AJ12" s="62">
        <v>1</v>
      </c>
      <c r="AK12" s="62"/>
      <c r="AL12" s="62"/>
      <c r="AM12" s="62"/>
      <c r="AO12" s="23"/>
      <c r="AP12" s="24"/>
      <c r="AQ12" s="24"/>
      <c r="AR12" s="24"/>
    </row>
    <row r="13" spans="1:44" s="8" customFormat="1" ht="36" customHeight="1" x14ac:dyDescent="0.4">
      <c r="A13" s="14" t="s">
        <v>8</v>
      </c>
      <c r="B13" s="67" t="s">
        <v>71</v>
      </c>
      <c r="C13" s="57" t="s">
        <v>55</v>
      </c>
      <c r="D13" s="58">
        <f t="shared" si="2"/>
        <v>50</v>
      </c>
      <c r="E13" s="58">
        <f t="shared" si="3"/>
        <v>15</v>
      </c>
      <c r="F13" s="59">
        <f t="shared" ref="F13:G23" si="4">SUM(P13,T13,X13,AB13)</f>
        <v>15</v>
      </c>
      <c r="G13" s="59">
        <v>0</v>
      </c>
      <c r="H13" s="60"/>
      <c r="I13" s="60"/>
      <c r="J13" s="60"/>
      <c r="K13" s="60"/>
      <c r="L13" s="60"/>
      <c r="M13" s="60"/>
      <c r="N13" s="59">
        <f t="shared" ref="N13:O23" si="5">SUM(R13,V13,Z13,AD13)</f>
        <v>0</v>
      </c>
      <c r="O13" s="58">
        <v>35</v>
      </c>
      <c r="P13" s="62">
        <v>15</v>
      </c>
      <c r="Q13" s="62"/>
      <c r="R13" s="62"/>
      <c r="S13" s="62">
        <v>35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>
        <v>2</v>
      </c>
      <c r="AG13" s="62"/>
      <c r="AH13" s="62"/>
      <c r="AI13" s="62"/>
      <c r="AJ13" s="62">
        <v>1</v>
      </c>
      <c r="AK13" s="62"/>
      <c r="AL13" s="62">
        <v>2</v>
      </c>
      <c r="AM13" s="62"/>
      <c r="AO13" s="23"/>
      <c r="AP13" s="24"/>
      <c r="AQ13" s="24"/>
      <c r="AR13" s="24"/>
    </row>
    <row r="14" spans="1:44" s="8" customFormat="1" ht="36" customHeight="1" x14ac:dyDescent="0.4">
      <c r="A14" s="14" t="s">
        <v>7</v>
      </c>
      <c r="B14" s="67" t="s">
        <v>72</v>
      </c>
      <c r="C14" s="57" t="s">
        <v>58</v>
      </c>
      <c r="D14" s="58">
        <f t="shared" si="2"/>
        <v>75</v>
      </c>
      <c r="E14" s="58">
        <f t="shared" si="3"/>
        <v>45</v>
      </c>
      <c r="F14" s="59">
        <f t="shared" si="4"/>
        <v>15</v>
      </c>
      <c r="G14" s="59">
        <f t="shared" si="4"/>
        <v>15</v>
      </c>
      <c r="H14" s="60">
        <v>15</v>
      </c>
      <c r="I14" s="60"/>
      <c r="J14" s="60"/>
      <c r="K14" s="60"/>
      <c r="L14" s="60"/>
      <c r="M14" s="60"/>
      <c r="N14" s="59">
        <f t="shared" si="5"/>
        <v>15</v>
      </c>
      <c r="O14" s="58">
        <f t="shared" si="5"/>
        <v>30</v>
      </c>
      <c r="P14" s="62">
        <v>15</v>
      </c>
      <c r="Q14" s="62">
        <v>15</v>
      </c>
      <c r="R14" s="62">
        <v>15</v>
      </c>
      <c r="S14" s="62">
        <v>30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>
        <v>3</v>
      </c>
      <c r="AG14" s="62"/>
      <c r="AH14" s="62"/>
      <c r="AI14" s="62"/>
      <c r="AJ14" s="62">
        <v>2</v>
      </c>
      <c r="AK14" s="62"/>
      <c r="AL14" s="62">
        <v>3</v>
      </c>
      <c r="AM14" s="62"/>
      <c r="AO14" s="23"/>
      <c r="AP14" s="24"/>
      <c r="AQ14" s="24"/>
      <c r="AR14" s="24"/>
    </row>
    <row r="15" spans="1:44" s="8" customFormat="1" ht="36" customHeight="1" x14ac:dyDescent="0.4">
      <c r="A15" s="14" t="s">
        <v>6</v>
      </c>
      <c r="B15" s="67" t="s">
        <v>73</v>
      </c>
      <c r="C15" s="57" t="s">
        <v>55</v>
      </c>
      <c r="D15" s="58">
        <f t="shared" si="2"/>
        <v>50</v>
      </c>
      <c r="E15" s="58">
        <f t="shared" si="3"/>
        <v>15</v>
      </c>
      <c r="F15" s="59">
        <f t="shared" si="4"/>
        <v>0</v>
      </c>
      <c r="G15" s="59">
        <f t="shared" si="4"/>
        <v>15</v>
      </c>
      <c r="H15" s="60">
        <v>15</v>
      </c>
      <c r="I15" s="60"/>
      <c r="J15" s="60"/>
      <c r="K15" s="60"/>
      <c r="L15" s="60"/>
      <c r="M15" s="60"/>
      <c r="N15" s="59">
        <f t="shared" si="5"/>
        <v>0</v>
      </c>
      <c r="O15" s="58">
        <f t="shared" si="5"/>
        <v>35</v>
      </c>
      <c r="P15" s="62"/>
      <c r="Q15" s="62">
        <v>15</v>
      </c>
      <c r="R15" s="62"/>
      <c r="S15" s="62">
        <v>35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>
        <v>2</v>
      </c>
      <c r="AG15" s="62"/>
      <c r="AH15" s="62"/>
      <c r="AI15" s="62"/>
      <c r="AJ15" s="62">
        <v>1</v>
      </c>
      <c r="AK15" s="62"/>
      <c r="AL15" s="62"/>
      <c r="AM15" s="62"/>
      <c r="AO15" s="23"/>
      <c r="AP15" s="24"/>
      <c r="AQ15" s="24"/>
      <c r="AR15" s="24"/>
    </row>
    <row r="16" spans="1:44" s="8" customFormat="1" ht="36" customHeight="1" x14ac:dyDescent="0.4">
      <c r="A16" s="14" t="s">
        <v>5</v>
      </c>
      <c r="B16" s="67" t="s">
        <v>75</v>
      </c>
      <c r="C16" s="57" t="s">
        <v>55</v>
      </c>
      <c r="D16" s="58">
        <f t="shared" si="2"/>
        <v>50</v>
      </c>
      <c r="E16" s="58">
        <f t="shared" si="3"/>
        <v>15</v>
      </c>
      <c r="F16" s="59">
        <f t="shared" si="4"/>
        <v>0</v>
      </c>
      <c r="G16" s="59">
        <f t="shared" si="4"/>
        <v>15</v>
      </c>
      <c r="H16" s="60"/>
      <c r="I16" s="60"/>
      <c r="J16" s="61">
        <v>15</v>
      </c>
      <c r="K16" s="60"/>
      <c r="L16" s="60"/>
      <c r="M16" s="60"/>
      <c r="N16" s="59">
        <f t="shared" si="5"/>
        <v>0</v>
      </c>
      <c r="O16" s="58">
        <f t="shared" si="5"/>
        <v>35</v>
      </c>
      <c r="P16" s="62"/>
      <c r="Q16" s="62">
        <v>15</v>
      </c>
      <c r="R16" s="62"/>
      <c r="S16" s="62">
        <v>35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>
        <v>2</v>
      </c>
      <c r="AG16" s="62"/>
      <c r="AH16" s="62"/>
      <c r="AI16" s="62"/>
      <c r="AJ16" s="62">
        <v>1</v>
      </c>
      <c r="AK16" s="62"/>
      <c r="AL16" s="62">
        <v>2</v>
      </c>
      <c r="AM16" s="62"/>
      <c r="AO16" s="23"/>
      <c r="AP16" s="24"/>
      <c r="AQ16" s="24"/>
      <c r="AR16" s="24"/>
    </row>
    <row r="17" spans="1:44" s="8" customFormat="1" ht="36" customHeight="1" x14ac:dyDescent="0.4">
      <c r="A17" s="14" t="s">
        <v>4</v>
      </c>
      <c r="B17" s="67" t="s">
        <v>77</v>
      </c>
      <c r="C17" s="57" t="s">
        <v>58</v>
      </c>
      <c r="D17" s="58">
        <f t="shared" si="2"/>
        <v>100</v>
      </c>
      <c r="E17" s="58">
        <f t="shared" si="3"/>
        <v>65</v>
      </c>
      <c r="F17" s="59">
        <f t="shared" si="4"/>
        <v>15</v>
      </c>
      <c r="G17" s="59">
        <f t="shared" si="4"/>
        <v>30</v>
      </c>
      <c r="H17" s="60">
        <v>30</v>
      </c>
      <c r="I17" s="60"/>
      <c r="J17" s="61"/>
      <c r="K17" s="60"/>
      <c r="L17" s="60"/>
      <c r="M17" s="60"/>
      <c r="N17" s="59">
        <f t="shared" si="5"/>
        <v>20</v>
      </c>
      <c r="O17" s="58">
        <f t="shared" si="5"/>
        <v>35</v>
      </c>
      <c r="P17" s="62">
        <v>15</v>
      </c>
      <c r="Q17" s="62">
        <v>30</v>
      </c>
      <c r="R17" s="62">
        <v>20</v>
      </c>
      <c r="S17" s="62">
        <v>35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4</v>
      </c>
      <c r="AG17" s="62"/>
      <c r="AH17" s="62"/>
      <c r="AI17" s="62"/>
      <c r="AJ17" s="62">
        <v>3</v>
      </c>
      <c r="AK17" s="62"/>
      <c r="AL17" s="62">
        <v>4</v>
      </c>
      <c r="AM17" s="62"/>
      <c r="AO17" s="23"/>
      <c r="AP17" s="24"/>
      <c r="AQ17" s="24"/>
      <c r="AR17" s="24"/>
    </row>
    <row r="18" spans="1:44" s="8" customFormat="1" ht="36" customHeight="1" x14ac:dyDescent="0.4">
      <c r="A18" s="14" t="s">
        <v>19</v>
      </c>
      <c r="B18" s="67" t="s">
        <v>78</v>
      </c>
      <c r="C18" s="57" t="s">
        <v>55</v>
      </c>
      <c r="D18" s="58">
        <f t="shared" si="2"/>
        <v>50</v>
      </c>
      <c r="E18" s="58">
        <f t="shared" si="3"/>
        <v>30</v>
      </c>
      <c r="F18" s="59">
        <f t="shared" si="4"/>
        <v>15</v>
      </c>
      <c r="G18" s="59">
        <f t="shared" si="4"/>
        <v>15</v>
      </c>
      <c r="H18" s="60">
        <v>15</v>
      </c>
      <c r="I18" s="60"/>
      <c r="J18" s="61"/>
      <c r="K18" s="60"/>
      <c r="L18" s="60"/>
      <c r="M18" s="60"/>
      <c r="N18" s="59">
        <f t="shared" si="5"/>
        <v>0</v>
      </c>
      <c r="O18" s="58">
        <f t="shared" si="5"/>
        <v>20</v>
      </c>
      <c r="P18" s="62">
        <v>15</v>
      </c>
      <c r="Q18" s="62">
        <v>15</v>
      </c>
      <c r="R18" s="62"/>
      <c r="S18" s="62">
        <v>20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>
        <v>2</v>
      </c>
      <c r="AG18" s="62"/>
      <c r="AH18" s="62"/>
      <c r="AI18" s="62"/>
      <c r="AJ18" s="62">
        <v>1</v>
      </c>
      <c r="AK18" s="62"/>
      <c r="AL18" s="62">
        <v>2</v>
      </c>
      <c r="AM18" s="62"/>
      <c r="AO18" s="23"/>
      <c r="AP18" s="24"/>
      <c r="AQ18" s="24"/>
      <c r="AR18" s="24"/>
    </row>
    <row r="19" spans="1:44" s="8" customFormat="1" ht="36" customHeight="1" x14ac:dyDescent="0.4">
      <c r="A19" s="14" t="s">
        <v>20</v>
      </c>
      <c r="B19" s="67" t="s">
        <v>79</v>
      </c>
      <c r="C19" s="57" t="s">
        <v>58</v>
      </c>
      <c r="D19" s="58">
        <f>SUM(E19,O19)</f>
        <v>50</v>
      </c>
      <c r="E19" s="58">
        <f>SUM(F19:G19,N19)</f>
        <v>30</v>
      </c>
      <c r="F19" s="59">
        <f t="shared" si="4"/>
        <v>15</v>
      </c>
      <c r="G19" s="59">
        <f t="shared" si="4"/>
        <v>15</v>
      </c>
      <c r="H19" s="60">
        <v>15</v>
      </c>
      <c r="I19" s="60"/>
      <c r="J19" s="61"/>
      <c r="K19" s="60"/>
      <c r="L19" s="60"/>
      <c r="M19" s="60"/>
      <c r="N19" s="59">
        <f t="shared" si="5"/>
        <v>0</v>
      </c>
      <c r="O19" s="58">
        <f t="shared" si="5"/>
        <v>20</v>
      </c>
      <c r="P19" s="62">
        <v>15</v>
      </c>
      <c r="Q19" s="62">
        <v>15</v>
      </c>
      <c r="R19" s="62"/>
      <c r="S19" s="62">
        <v>20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>
        <v>2</v>
      </c>
      <c r="AG19" s="62"/>
      <c r="AH19" s="62"/>
      <c r="AI19" s="62"/>
      <c r="AJ19" s="62">
        <v>1</v>
      </c>
      <c r="AK19" s="62"/>
      <c r="AL19" s="62">
        <v>2</v>
      </c>
      <c r="AM19" s="62"/>
      <c r="AO19" s="23"/>
      <c r="AP19" s="24"/>
      <c r="AQ19" s="24"/>
      <c r="AR19" s="24"/>
    </row>
    <row r="20" spans="1:44" s="27" customFormat="1" ht="37.9" customHeight="1" x14ac:dyDescent="0.4">
      <c r="A20" s="14" t="s">
        <v>21</v>
      </c>
      <c r="B20" s="67" t="s">
        <v>80</v>
      </c>
      <c r="C20" s="57" t="s">
        <v>55</v>
      </c>
      <c r="D20" s="58">
        <f t="shared" si="2"/>
        <v>75</v>
      </c>
      <c r="E20" s="58">
        <f t="shared" si="3"/>
        <v>45</v>
      </c>
      <c r="F20" s="59">
        <f t="shared" si="4"/>
        <v>15</v>
      </c>
      <c r="G20" s="59">
        <f t="shared" si="4"/>
        <v>15</v>
      </c>
      <c r="H20" s="60">
        <v>15</v>
      </c>
      <c r="I20" s="60"/>
      <c r="J20" s="61"/>
      <c r="K20" s="60"/>
      <c r="L20" s="60"/>
      <c r="M20" s="60"/>
      <c r="N20" s="59">
        <f t="shared" si="5"/>
        <v>15</v>
      </c>
      <c r="O20" s="58">
        <f t="shared" si="5"/>
        <v>30</v>
      </c>
      <c r="P20" s="62">
        <v>15</v>
      </c>
      <c r="Q20" s="62">
        <v>15</v>
      </c>
      <c r="R20" s="62">
        <v>15</v>
      </c>
      <c r="S20" s="62">
        <v>30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>
        <v>3</v>
      </c>
      <c r="AG20" s="62"/>
      <c r="AH20" s="62"/>
      <c r="AI20" s="62"/>
      <c r="AJ20" s="62">
        <v>2</v>
      </c>
      <c r="AK20" s="62"/>
      <c r="AL20" s="62">
        <v>3</v>
      </c>
      <c r="AM20" s="62"/>
      <c r="AO20" s="28"/>
      <c r="AP20" s="29"/>
      <c r="AQ20" s="29"/>
    </row>
    <row r="21" spans="1:44" s="27" customFormat="1" ht="36" customHeight="1" x14ac:dyDescent="0.4">
      <c r="A21" s="14" t="s">
        <v>22</v>
      </c>
      <c r="B21" s="67" t="s">
        <v>76</v>
      </c>
      <c r="C21" s="57" t="s">
        <v>59</v>
      </c>
      <c r="D21" s="58">
        <f t="shared" si="2"/>
        <v>50</v>
      </c>
      <c r="E21" s="58">
        <f t="shared" si="3"/>
        <v>30</v>
      </c>
      <c r="F21" s="59">
        <f t="shared" si="4"/>
        <v>15</v>
      </c>
      <c r="G21" s="59">
        <f t="shared" si="4"/>
        <v>15</v>
      </c>
      <c r="H21" s="60">
        <v>15</v>
      </c>
      <c r="I21" s="60"/>
      <c r="J21" s="61"/>
      <c r="K21" s="60"/>
      <c r="L21" s="60"/>
      <c r="M21" s="60"/>
      <c r="N21" s="59">
        <f t="shared" si="5"/>
        <v>0</v>
      </c>
      <c r="O21" s="58">
        <f t="shared" si="5"/>
        <v>20</v>
      </c>
      <c r="P21" s="62"/>
      <c r="Q21" s="62"/>
      <c r="R21" s="62"/>
      <c r="S21" s="62"/>
      <c r="T21" s="62">
        <v>15</v>
      </c>
      <c r="U21" s="62">
        <v>15</v>
      </c>
      <c r="V21" s="62"/>
      <c r="W21" s="62">
        <v>20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>
        <v>2</v>
      </c>
      <c r="AH21" s="62"/>
      <c r="AI21" s="62"/>
      <c r="AJ21" s="62">
        <v>1</v>
      </c>
      <c r="AK21" s="62"/>
      <c r="AL21" s="62">
        <v>2</v>
      </c>
      <c r="AM21" s="62"/>
      <c r="AO21" s="28"/>
      <c r="AP21" s="29"/>
      <c r="AQ21" s="29"/>
      <c r="AR21" s="29"/>
    </row>
    <row r="22" spans="1:44" s="27" customFormat="1" ht="50.5" customHeight="1" x14ac:dyDescent="0.4">
      <c r="A22" s="14" t="s">
        <v>23</v>
      </c>
      <c r="B22" s="67" t="s">
        <v>81</v>
      </c>
      <c r="C22" s="57" t="s">
        <v>60</v>
      </c>
      <c r="D22" s="58">
        <f t="shared" si="2"/>
        <v>50</v>
      </c>
      <c r="E22" s="58">
        <f t="shared" si="3"/>
        <v>30</v>
      </c>
      <c r="F22" s="59">
        <f t="shared" si="4"/>
        <v>0</v>
      </c>
      <c r="G22" s="59">
        <f t="shared" si="4"/>
        <v>30</v>
      </c>
      <c r="H22" s="60"/>
      <c r="I22" s="60"/>
      <c r="J22" s="61"/>
      <c r="K22" s="60">
        <v>30</v>
      </c>
      <c r="L22" s="60"/>
      <c r="M22" s="60"/>
      <c r="N22" s="59">
        <f t="shared" si="5"/>
        <v>0</v>
      </c>
      <c r="O22" s="58">
        <f t="shared" si="5"/>
        <v>20</v>
      </c>
      <c r="P22" s="62"/>
      <c r="Q22" s="62"/>
      <c r="R22" s="62"/>
      <c r="S22" s="62"/>
      <c r="T22" s="62"/>
      <c r="U22" s="62"/>
      <c r="V22" s="62"/>
      <c r="W22" s="62"/>
      <c r="X22" s="62"/>
      <c r="Y22" s="62">
        <v>30</v>
      </c>
      <c r="Z22" s="62"/>
      <c r="AA22" s="62">
        <v>20</v>
      </c>
      <c r="AB22" s="62"/>
      <c r="AC22" s="62"/>
      <c r="AD22" s="62"/>
      <c r="AE22" s="62"/>
      <c r="AF22" s="62"/>
      <c r="AG22" s="62"/>
      <c r="AH22" s="62">
        <v>2</v>
      </c>
      <c r="AI22" s="62"/>
      <c r="AJ22" s="62">
        <v>1</v>
      </c>
      <c r="AK22" s="62"/>
      <c r="AL22" s="62">
        <v>2</v>
      </c>
      <c r="AM22" s="62">
        <v>2</v>
      </c>
      <c r="AO22" s="28"/>
      <c r="AP22" s="29"/>
      <c r="AQ22" s="29"/>
      <c r="AR22" s="29"/>
    </row>
    <row r="23" spans="1:44" s="27" customFormat="1" ht="36" customHeight="1" x14ac:dyDescent="0.4">
      <c r="A23" s="14" t="s">
        <v>24</v>
      </c>
      <c r="B23" s="67" t="s">
        <v>74</v>
      </c>
      <c r="C23" s="57" t="s">
        <v>57</v>
      </c>
      <c r="D23" s="58">
        <f t="shared" si="2"/>
        <v>75</v>
      </c>
      <c r="E23" s="58">
        <f t="shared" si="3"/>
        <v>30</v>
      </c>
      <c r="F23" s="59">
        <f t="shared" si="4"/>
        <v>15</v>
      </c>
      <c r="G23" s="59">
        <f t="shared" si="4"/>
        <v>15</v>
      </c>
      <c r="H23" s="60"/>
      <c r="I23" s="60"/>
      <c r="J23" s="61">
        <v>15</v>
      </c>
      <c r="K23" s="60"/>
      <c r="L23" s="60"/>
      <c r="M23" s="60"/>
      <c r="N23" s="59">
        <f t="shared" si="5"/>
        <v>0</v>
      </c>
      <c r="O23" s="58">
        <f t="shared" si="5"/>
        <v>45</v>
      </c>
      <c r="P23" s="62"/>
      <c r="Q23" s="62"/>
      <c r="R23" s="62"/>
      <c r="S23" s="62"/>
      <c r="T23" s="62"/>
      <c r="U23" s="62"/>
      <c r="V23" s="62"/>
      <c r="W23" s="62"/>
      <c r="X23" s="62">
        <v>15</v>
      </c>
      <c r="Y23" s="62">
        <v>15</v>
      </c>
      <c r="Z23" s="62"/>
      <c r="AA23" s="62">
        <v>45</v>
      </c>
      <c r="AB23" s="62"/>
      <c r="AC23" s="62"/>
      <c r="AD23" s="62"/>
      <c r="AE23" s="62"/>
      <c r="AF23" s="62"/>
      <c r="AG23" s="62"/>
      <c r="AH23" s="62">
        <v>3</v>
      </c>
      <c r="AI23" s="62"/>
      <c r="AJ23" s="62">
        <v>1</v>
      </c>
      <c r="AK23" s="62"/>
      <c r="AL23" s="62"/>
      <c r="AM23" s="62"/>
      <c r="AO23" s="28"/>
      <c r="AP23" s="29"/>
      <c r="AQ23" s="29"/>
      <c r="AR23" s="29"/>
    </row>
    <row r="24" spans="1:44" s="16" customFormat="1" ht="36" customHeight="1" x14ac:dyDescent="0.4">
      <c r="A24" s="1" t="s">
        <v>18</v>
      </c>
      <c r="B24" s="63" t="s">
        <v>33</v>
      </c>
      <c r="C24" s="64"/>
      <c r="D24" s="65">
        <f t="shared" ref="D24:AM24" si="6">SUM(D25:D41)</f>
        <v>1455</v>
      </c>
      <c r="E24" s="65">
        <f t="shared" si="6"/>
        <v>700</v>
      </c>
      <c r="F24" s="66">
        <f t="shared" si="6"/>
        <v>165</v>
      </c>
      <c r="G24" s="66">
        <f t="shared" si="6"/>
        <v>420</v>
      </c>
      <c r="H24" s="66">
        <f t="shared" si="6"/>
        <v>180</v>
      </c>
      <c r="I24" s="66">
        <f t="shared" si="6"/>
        <v>15</v>
      </c>
      <c r="J24" s="66">
        <f t="shared" si="6"/>
        <v>105</v>
      </c>
      <c r="K24" s="66">
        <f t="shared" si="6"/>
        <v>15</v>
      </c>
      <c r="L24" s="66">
        <f t="shared" si="6"/>
        <v>105</v>
      </c>
      <c r="M24" s="66">
        <f t="shared" si="6"/>
        <v>0</v>
      </c>
      <c r="N24" s="66">
        <f t="shared" si="6"/>
        <v>115</v>
      </c>
      <c r="O24" s="65">
        <f t="shared" si="6"/>
        <v>755</v>
      </c>
      <c r="P24" s="66">
        <f t="shared" si="6"/>
        <v>15</v>
      </c>
      <c r="Q24" s="66">
        <f t="shared" si="6"/>
        <v>45</v>
      </c>
      <c r="R24" s="66">
        <f t="shared" si="6"/>
        <v>35</v>
      </c>
      <c r="S24" s="66">
        <f t="shared" si="6"/>
        <v>80</v>
      </c>
      <c r="T24" s="66">
        <f t="shared" si="6"/>
        <v>90</v>
      </c>
      <c r="U24" s="66">
        <f t="shared" si="6"/>
        <v>195</v>
      </c>
      <c r="V24" s="66">
        <f t="shared" si="6"/>
        <v>30</v>
      </c>
      <c r="W24" s="66">
        <f t="shared" si="6"/>
        <v>365</v>
      </c>
      <c r="X24" s="66">
        <f t="shared" si="6"/>
        <v>45</v>
      </c>
      <c r="Y24" s="66">
        <f t="shared" si="6"/>
        <v>135</v>
      </c>
      <c r="Z24" s="66">
        <f t="shared" si="6"/>
        <v>15</v>
      </c>
      <c r="AA24" s="66">
        <f t="shared" si="6"/>
        <v>180</v>
      </c>
      <c r="AB24" s="66">
        <f t="shared" si="6"/>
        <v>15</v>
      </c>
      <c r="AC24" s="66">
        <f t="shared" si="6"/>
        <v>45</v>
      </c>
      <c r="AD24" s="66">
        <f t="shared" si="6"/>
        <v>35</v>
      </c>
      <c r="AE24" s="66">
        <f t="shared" si="6"/>
        <v>130</v>
      </c>
      <c r="AF24" s="66">
        <f t="shared" si="6"/>
        <v>7</v>
      </c>
      <c r="AG24" s="66">
        <f t="shared" si="6"/>
        <v>26</v>
      </c>
      <c r="AH24" s="66">
        <f t="shared" si="6"/>
        <v>15</v>
      </c>
      <c r="AI24" s="66">
        <f t="shared" si="6"/>
        <v>9</v>
      </c>
      <c r="AJ24" s="66">
        <f t="shared" si="6"/>
        <v>27</v>
      </c>
      <c r="AK24" s="66">
        <f t="shared" si="6"/>
        <v>57</v>
      </c>
      <c r="AL24" s="66">
        <f t="shared" si="6"/>
        <v>16</v>
      </c>
      <c r="AM24" s="66">
        <f t="shared" si="6"/>
        <v>15</v>
      </c>
      <c r="AO24" s="23"/>
      <c r="AP24" s="24"/>
      <c r="AQ24" s="24"/>
      <c r="AR24" s="24"/>
    </row>
    <row r="25" spans="1:44" s="8" customFormat="1" ht="36" customHeight="1" x14ac:dyDescent="0.4">
      <c r="A25" s="14" t="s">
        <v>9</v>
      </c>
      <c r="B25" s="67" t="s">
        <v>89</v>
      </c>
      <c r="C25" s="57" t="s">
        <v>58</v>
      </c>
      <c r="D25" s="58">
        <f t="shared" ref="D25:D41" si="7">SUM(E25,O25)</f>
        <v>100</v>
      </c>
      <c r="E25" s="58">
        <f t="shared" ref="E25:E41" si="8">SUM(F25:G25,N25)</f>
        <v>65</v>
      </c>
      <c r="F25" s="59">
        <f>SUM(P25,T25,X25,AB25)</f>
        <v>15</v>
      </c>
      <c r="G25" s="59">
        <f>SUM(Q25,U25,Y25,AC25)</f>
        <v>30</v>
      </c>
      <c r="H25" s="60">
        <v>30</v>
      </c>
      <c r="I25" s="60"/>
      <c r="J25" s="60"/>
      <c r="K25" s="60"/>
      <c r="L25" s="60"/>
      <c r="M25" s="60"/>
      <c r="N25" s="59">
        <f>SUM(R25,V25,Z25,AD25)</f>
        <v>20</v>
      </c>
      <c r="O25" s="58">
        <f>SUM(S25,W25,AA25,AE25)</f>
        <v>35</v>
      </c>
      <c r="P25" s="62">
        <v>15</v>
      </c>
      <c r="Q25" s="62">
        <v>30</v>
      </c>
      <c r="R25" s="62">
        <v>20</v>
      </c>
      <c r="S25" s="62">
        <v>35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>
        <v>4</v>
      </c>
      <c r="AG25" s="62"/>
      <c r="AH25" s="62"/>
      <c r="AI25" s="62"/>
      <c r="AJ25" s="62">
        <v>3</v>
      </c>
      <c r="AK25" s="62">
        <v>4</v>
      </c>
      <c r="AL25" s="62">
        <v>4</v>
      </c>
      <c r="AM25" s="62"/>
      <c r="AO25" s="23"/>
      <c r="AP25" s="24"/>
      <c r="AQ25" s="24"/>
      <c r="AR25" s="24"/>
    </row>
    <row r="26" spans="1:44" s="8" customFormat="1" ht="36" customHeight="1" x14ac:dyDescent="0.4">
      <c r="A26" s="14" t="s">
        <v>8</v>
      </c>
      <c r="B26" s="67" t="s">
        <v>82</v>
      </c>
      <c r="C26" s="57" t="s">
        <v>59</v>
      </c>
      <c r="D26" s="58">
        <f t="shared" si="7"/>
        <v>75</v>
      </c>
      <c r="E26" s="58">
        <f t="shared" si="8"/>
        <v>50</v>
      </c>
      <c r="F26" s="59">
        <f t="shared" ref="F26:G41" si="9">SUM(P26,T26,X26,AB26)</f>
        <v>15</v>
      </c>
      <c r="G26" s="59">
        <f t="shared" si="9"/>
        <v>30</v>
      </c>
      <c r="H26" s="60">
        <v>30</v>
      </c>
      <c r="I26" s="60"/>
      <c r="J26" s="60"/>
      <c r="K26" s="60"/>
      <c r="L26" s="60"/>
      <c r="M26" s="60"/>
      <c r="N26" s="59">
        <f t="shared" ref="N26:O41" si="10">SUM(R26,V26,Z26,AD26)</f>
        <v>5</v>
      </c>
      <c r="O26" s="58">
        <f t="shared" si="10"/>
        <v>25</v>
      </c>
      <c r="P26" s="62"/>
      <c r="Q26" s="62"/>
      <c r="R26" s="62"/>
      <c r="S26" s="62"/>
      <c r="T26" s="62">
        <v>15</v>
      </c>
      <c r="U26" s="62">
        <v>30</v>
      </c>
      <c r="V26" s="62">
        <v>5</v>
      </c>
      <c r="W26" s="62">
        <v>25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>
        <v>3</v>
      </c>
      <c r="AH26" s="62"/>
      <c r="AI26" s="62"/>
      <c r="AJ26" s="62">
        <v>2</v>
      </c>
      <c r="AK26" s="62">
        <v>3</v>
      </c>
      <c r="AL26" s="62">
        <v>3</v>
      </c>
      <c r="AM26" s="62"/>
      <c r="AO26" s="23"/>
      <c r="AP26" s="24"/>
      <c r="AQ26" s="24"/>
      <c r="AR26" s="24"/>
    </row>
    <row r="27" spans="1:44" s="8" customFormat="1" ht="36" customHeight="1" x14ac:dyDescent="0.4">
      <c r="A27" s="14" t="s">
        <v>7</v>
      </c>
      <c r="B27" s="67" t="s">
        <v>239</v>
      </c>
      <c r="C27" s="57" t="s">
        <v>54</v>
      </c>
      <c r="D27" s="58">
        <f t="shared" si="7"/>
        <v>50</v>
      </c>
      <c r="E27" s="58">
        <f t="shared" si="8"/>
        <v>30</v>
      </c>
      <c r="F27" s="59">
        <f t="shared" si="9"/>
        <v>0</v>
      </c>
      <c r="G27" s="59">
        <f t="shared" si="9"/>
        <v>30</v>
      </c>
      <c r="H27" s="60">
        <v>30</v>
      </c>
      <c r="I27" s="60"/>
      <c r="J27" s="60"/>
      <c r="K27" s="60"/>
      <c r="L27" s="60"/>
      <c r="M27" s="60"/>
      <c r="N27" s="59">
        <f t="shared" si="10"/>
        <v>0</v>
      </c>
      <c r="O27" s="58">
        <f t="shared" si="10"/>
        <v>20</v>
      </c>
      <c r="P27" s="62"/>
      <c r="Q27" s="62"/>
      <c r="R27" s="62"/>
      <c r="S27" s="62"/>
      <c r="T27" s="62"/>
      <c r="U27" s="62">
        <v>30</v>
      </c>
      <c r="V27" s="62"/>
      <c r="W27" s="62">
        <v>20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>
        <v>2</v>
      </c>
      <c r="AH27" s="62"/>
      <c r="AI27" s="62"/>
      <c r="AJ27" s="62">
        <v>1</v>
      </c>
      <c r="AK27" s="62">
        <v>2</v>
      </c>
      <c r="AL27" s="62"/>
      <c r="AM27" s="62"/>
      <c r="AO27" s="28"/>
      <c r="AP27" s="24"/>
      <c r="AQ27" s="24"/>
      <c r="AR27" s="24"/>
    </row>
    <row r="28" spans="1:44" s="8" customFormat="1" ht="36" customHeight="1" x14ac:dyDescent="0.4">
      <c r="A28" s="14" t="s">
        <v>6</v>
      </c>
      <c r="B28" s="67" t="s">
        <v>84</v>
      </c>
      <c r="C28" s="57" t="s">
        <v>59</v>
      </c>
      <c r="D28" s="58">
        <f t="shared" si="7"/>
        <v>75</v>
      </c>
      <c r="E28" s="58">
        <f t="shared" si="8"/>
        <v>55</v>
      </c>
      <c r="F28" s="59">
        <f t="shared" si="9"/>
        <v>15</v>
      </c>
      <c r="G28" s="59">
        <f t="shared" si="9"/>
        <v>30</v>
      </c>
      <c r="H28" s="60">
        <v>30</v>
      </c>
      <c r="I28" s="60"/>
      <c r="J28" s="60"/>
      <c r="K28" s="60"/>
      <c r="L28" s="60"/>
      <c r="M28" s="60"/>
      <c r="N28" s="59">
        <f t="shared" si="10"/>
        <v>10</v>
      </c>
      <c r="O28" s="58">
        <f t="shared" si="10"/>
        <v>20</v>
      </c>
      <c r="P28" s="62"/>
      <c r="Q28" s="62"/>
      <c r="R28" s="62"/>
      <c r="S28" s="62"/>
      <c r="T28" s="62">
        <v>15</v>
      </c>
      <c r="U28" s="62">
        <v>30</v>
      </c>
      <c r="V28" s="62">
        <v>10</v>
      </c>
      <c r="W28" s="62">
        <v>20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>
        <v>3</v>
      </c>
      <c r="AH28" s="62"/>
      <c r="AI28" s="62"/>
      <c r="AJ28" s="62">
        <v>2</v>
      </c>
      <c r="AK28" s="62">
        <v>3</v>
      </c>
      <c r="AL28" s="62"/>
      <c r="AM28" s="62"/>
      <c r="AO28" s="23"/>
      <c r="AP28" s="24"/>
      <c r="AQ28" s="24"/>
      <c r="AR28" s="24"/>
    </row>
    <row r="29" spans="1:44" s="8" customFormat="1" ht="36" customHeight="1" x14ac:dyDescent="0.4">
      <c r="A29" s="14" t="s">
        <v>5</v>
      </c>
      <c r="B29" s="67" t="s">
        <v>88</v>
      </c>
      <c r="C29" s="57" t="s">
        <v>59</v>
      </c>
      <c r="D29" s="58">
        <f t="shared" si="7"/>
        <v>75</v>
      </c>
      <c r="E29" s="58">
        <f t="shared" si="8"/>
        <v>55</v>
      </c>
      <c r="F29" s="59">
        <f t="shared" si="9"/>
        <v>15</v>
      </c>
      <c r="G29" s="59">
        <f t="shared" si="9"/>
        <v>30</v>
      </c>
      <c r="H29" s="60">
        <v>30</v>
      </c>
      <c r="I29" s="60"/>
      <c r="J29" s="60"/>
      <c r="K29" s="60"/>
      <c r="L29" s="60"/>
      <c r="M29" s="60"/>
      <c r="N29" s="59">
        <f t="shared" si="10"/>
        <v>10</v>
      </c>
      <c r="O29" s="58">
        <f t="shared" si="10"/>
        <v>20</v>
      </c>
      <c r="P29" s="62"/>
      <c r="Q29" s="62"/>
      <c r="R29" s="62"/>
      <c r="S29" s="62"/>
      <c r="T29" s="62">
        <v>15</v>
      </c>
      <c r="U29" s="62">
        <v>30</v>
      </c>
      <c r="V29" s="62">
        <v>10</v>
      </c>
      <c r="W29" s="62">
        <v>20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>
        <v>3</v>
      </c>
      <c r="AH29" s="62"/>
      <c r="AI29" s="62"/>
      <c r="AJ29" s="62">
        <v>2</v>
      </c>
      <c r="AK29" s="62">
        <v>3</v>
      </c>
      <c r="AL29" s="62">
        <v>3</v>
      </c>
      <c r="AM29" s="62"/>
      <c r="AO29" s="23"/>
      <c r="AP29" s="24"/>
      <c r="AQ29" s="24"/>
      <c r="AR29" s="24"/>
    </row>
    <row r="30" spans="1:44" s="8" customFormat="1" ht="42.6" customHeight="1" x14ac:dyDescent="0.4">
      <c r="A30" s="14" t="s">
        <v>4</v>
      </c>
      <c r="B30" s="67" t="s">
        <v>92</v>
      </c>
      <c r="C30" s="57" t="s">
        <v>54</v>
      </c>
      <c r="D30" s="58">
        <f t="shared" si="7"/>
        <v>50</v>
      </c>
      <c r="E30" s="58">
        <f t="shared" si="8"/>
        <v>30</v>
      </c>
      <c r="F30" s="59">
        <f t="shared" si="9"/>
        <v>15</v>
      </c>
      <c r="G30" s="59">
        <f t="shared" si="9"/>
        <v>15</v>
      </c>
      <c r="H30" s="60">
        <v>15</v>
      </c>
      <c r="I30" s="60"/>
      <c r="J30" s="60"/>
      <c r="K30" s="60"/>
      <c r="L30" s="60"/>
      <c r="M30" s="60"/>
      <c r="N30" s="59">
        <f t="shared" si="10"/>
        <v>0</v>
      </c>
      <c r="O30" s="58">
        <f t="shared" si="10"/>
        <v>20</v>
      </c>
      <c r="P30" s="62"/>
      <c r="Q30" s="62"/>
      <c r="R30" s="62"/>
      <c r="S30" s="62"/>
      <c r="T30" s="62">
        <v>15</v>
      </c>
      <c r="U30" s="62">
        <v>15</v>
      </c>
      <c r="V30" s="62"/>
      <c r="W30" s="62">
        <v>20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>
        <v>2</v>
      </c>
      <c r="AH30" s="62"/>
      <c r="AI30" s="62"/>
      <c r="AJ30" s="62">
        <v>1</v>
      </c>
      <c r="AK30" s="62">
        <v>2</v>
      </c>
      <c r="AL30" s="62"/>
      <c r="AM30" s="62"/>
      <c r="AO30" s="23"/>
      <c r="AP30" s="24"/>
      <c r="AQ30" s="24"/>
      <c r="AR30" s="24"/>
    </row>
    <row r="31" spans="1:44" s="8" customFormat="1" ht="36" customHeight="1" x14ac:dyDescent="0.4">
      <c r="A31" s="14" t="s">
        <v>19</v>
      </c>
      <c r="B31" s="67" t="s">
        <v>93</v>
      </c>
      <c r="C31" s="57" t="s">
        <v>54</v>
      </c>
      <c r="D31" s="58">
        <f>SUM(E31,O31)</f>
        <v>50</v>
      </c>
      <c r="E31" s="58">
        <f>SUM(F31:G31,N31)</f>
        <v>30</v>
      </c>
      <c r="F31" s="59">
        <f t="shared" si="9"/>
        <v>15</v>
      </c>
      <c r="G31" s="59">
        <f t="shared" si="9"/>
        <v>15</v>
      </c>
      <c r="H31" s="60"/>
      <c r="I31" s="60"/>
      <c r="J31" s="61">
        <v>15</v>
      </c>
      <c r="K31" s="60"/>
      <c r="L31" s="60"/>
      <c r="M31" s="60"/>
      <c r="N31" s="59">
        <f t="shared" si="10"/>
        <v>0</v>
      </c>
      <c r="O31" s="58">
        <f t="shared" si="10"/>
        <v>20</v>
      </c>
      <c r="P31" s="62"/>
      <c r="Q31" s="62"/>
      <c r="R31" s="62"/>
      <c r="S31" s="62"/>
      <c r="T31" s="62">
        <v>15</v>
      </c>
      <c r="U31" s="62">
        <v>15</v>
      </c>
      <c r="V31" s="62"/>
      <c r="W31" s="62">
        <v>20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>
        <v>2</v>
      </c>
      <c r="AH31" s="62"/>
      <c r="AI31" s="62"/>
      <c r="AJ31" s="62">
        <v>1</v>
      </c>
      <c r="AK31" s="62">
        <v>2</v>
      </c>
      <c r="AL31" s="62"/>
      <c r="AM31" s="62"/>
      <c r="AO31" s="23"/>
      <c r="AP31" s="24"/>
      <c r="AQ31" s="24"/>
      <c r="AR31" s="24"/>
    </row>
    <row r="32" spans="1:44" s="8" customFormat="1" ht="36" customHeight="1" x14ac:dyDescent="0.4">
      <c r="A32" s="14" t="s">
        <v>20</v>
      </c>
      <c r="B32" s="67" t="s">
        <v>94</v>
      </c>
      <c r="C32" s="57" t="s">
        <v>54</v>
      </c>
      <c r="D32" s="58">
        <f t="shared" si="7"/>
        <v>50</v>
      </c>
      <c r="E32" s="58">
        <f t="shared" si="8"/>
        <v>30</v>
      </c>
      <c r="F32" s="59">
        <f t="shared" si="9"/>
        <v>15</v>
      </c>
      <c r="G32" s="59">
        <f t="shared" si="9"/>
        <v>15</v>
      </c>
      <c r="H32" s="60"/>
      <c r="I32" s="60"/>
      <c r="J32" s="61">
        <v>15</v>
      </c>
      <c r="K32" s="60"/>
      <c r="L32" s="60"/>
      <c r="M32" s="60"/>
      <c r="N32" s="59">
        <f t="shared" si="10"/>
        <v>0</v>
      </c>
      <c r="O32" s="58">
        <f t="shared" si="10"/>
        <v>20</v>
      </c>
      <c r="P32" s="62"/>
      <c r="Q32" s="62"/>
      <c r="R32" s="62"/>
      <c r="S32" s="62"/>
      <c r="T32" s="62">
        <v>15</v>
      </c>
      <c r="U32" s="62">
        <v>15</v>
      </c>
      <c r="V32" s="62"/>
      <c r="W32" s="62">
        <v>20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>
        <v>2</v>
      </c>
      <c r="AH32" s="62"/>
      <c r="AI32" s="62"/>
      <c r="AJ32" s="62">
        <v>1</v>
      </c>
      <c r="AK32" s="62">
        <v>2</v>
      </c>
      <c r="AL32" s="62">
        <v>2</v>
      </c>
      <c r="AM32" s="62"/>
      <c r="AO32" s="23"/>
      <c r="AP32" s="24"/>
      <c r="AQ32" s="24"/>
      <c r="AR32" s="24"/>
    </row>
    <row r="33" spans="1:44" s="8" customFormat="1" ht="36" customHeight="1" x14ac:dyDescent="0.4">
      <c r="A33" s="14" t="s">
        <v>21</v>
      </c>
      <c r="B33" s="67" t="s">
        <v>85</v>
      </c>
      <c r="C33" s="57" t="s">
        <v>60</v>
      </c>
      <c r="D33" s="58">
        <f t="shared" si="7"/>
        <v>50</v>
      </c>
      <c r="E33" s="58">
        <f t="shared" si="8"/>
        <v>30</v>
      </c>
      <c r="F33" s="59">
        <f t="shared" si="9"/>
        <v>0</v>
      </c>
      <c r="G33" s="59">
        <f t="shared" si="9"/>
        <v>30</v>
      </c>
      <c r="H33" s="60"/>
      <c r="I33" s="60"/>
      <c r="J33" s="61">
        <v>30</v>
      </c>
      <c r="K33" s="60"/>
      <c r="L33" s="60"/>
      <c r="M33" s="60"/>
      <c r="N33" s="59">
        <f t="shared" si="10"/>
        <v>0</v>
      </c>
      <c r="O33" s="58">
        <f t="shared" si="10"/>
        <v>20</v>
      </c>
      <c r="P33" s="62"/>
      <c r="Q33" s="62"/>
      <c r="R33" s="62"/>
      <c r="S33" s="62"/>
      <c r="T33" s="62"/>
      <c r="U33" s="62"/>
      <c r="V33" s="62"/>
      <c r="W33" s="62"/>
      <c r="X33" s="62"/>
      <c r="Y33" s="62">
        <v>30</v>
      </c>
      <c r="Z33" s="62"/>
      <c r="AA33" s="62">
        <v>20</v>
      </c>
      <c r="AB33" s="62"/>
      <c r="AC33" s="62"/>
      <c r="AD33" s="62"/>
      <c r="AE33" s="62"/>
      <c r="AF33" s="62"/>
      <c r="AG33" s="62"/>
      <c r="AH33" s="62">
        <v>2</v>
      </c>
      <c r="AI33" s="62"/>
      <c r="AJ33" s="62">
        <v>1</v>
      </c>
      <c r="AK33" s="62">
        <v>2</v>
      </c>
      <c r="AL33" s="62"/>
      <c r="AM33" s="62"/>
      <c r="AO33" s="23"/>
      <c r="AP33" s="24"/>
      <c r="AQ33" s="24"/>
      <c r="AR33" s="24"/>
    </row>
    <row r="34" spans="1:44" s="8" customFormat="1" ht="36" customHeight="1" x14ac:dyDescent="0.4">
      <c r="A34" s="14" t="s">
        <v>22</v>
      </c>
      <c r="B34" s="67" t="s">
        <v>86</v>
      </c>
      <c r="C34" s="57" t="s">
        <v>60</v>
      </c>
      <c r="D34" s="58">
        <f t="shared" si="7"/>
        <v>50</v>
      </c>
      <c r="E34" s="58">
        <f t="shared" si="8"/>
        <v>30</v>
      </c>
      <c r="F34" s="59">
        <f t="shared" si="9"/>
        <v>15</v>
      </c>
      <c r="G34" s="59">
        <f t="shared" si="9"/>
        <v>15</v>
      </c>
      <c r="H34" s="60"/>
      <c r="I34" s="60"/>
      <c r="J34" s="61"/>
      <c r="K34" s="60">
        <v>15</v>
      </c>
      <c r="L34" s="60"/>
      <c r="M34" s="60"/>
      <c r="N34" s="59">
        <f t="shared" si="10"/>
        <v>0</v>
      </c>
      <c r="O34" s="58">
        <f t="shared" si="10"/>
        <v>20</v>
      </c>
      <c r="P34" s="62"/>
      <c r="Q34" s="62"/>
      <c r="R34" s="62"/>
      <c r="S34" s="62"/>
      <c r="T34" s="62"/>
      <c r="U34" s="62"/>
      <c r="V34" s="62"/>
      <c r="W34" s="62"/>
      <c r="X34" s="62">
        <v>15</v>
      </c>
      <c r="Y34" s="62">
        <v>15</v>
      </c>
      <c r="Z34" s="62"/>
      <c r="AA34" s="62">
        <v>20</v>
      </c>
      <c r="AB34" s="62"/>
      <c r="AC34" s="62"/>
      <c r="AD34" s="62"/>
      <c r="AE34" s="62"/>
      <c r="AF34" s="62"/>
      <c r="AG34" s="62"/>
      <c r="AH34" s="62">
        <v>2</v>
      </c>
      <c r="AI34" s="62"/>
      <c r="AJ34" s="62">
        <v>1</v>
      </c>
      <c r="AK34" s="62">
        <v>2</v>
      </c>
      <c r="AL34" s="62"/>
      <c r="AM34" s="62"/>
      <c r="AO34" s="23"/>
      <c r="AP34" s="24"/>
      <c r="AQ34" s="24"/>
      <c r="AR34" s="24"/>
    </row>
    <row r="35" spans="1:44" s="8" customFormat="1" ht="36.6" customHeight="1" x14ac:dyDescent="0.4">
      <c r="A35" s="14" t="s">
        <v>23</v>
      </c>
      <c r="B35" s="67" t="s">
        <v>87</v>
      </c>
      <c r="C35" s="57" t="s">
        <v>60</v>
      </c>
      <c r="D35" s="58">
        <f t="shared" si="7"/>
        <v>50</v>
      </c>
      <c r="E35" s="58">
        <f t="shared" si="8"/>
        <v>20</v>
      </c>
      <c r="F35" s="59">
        <f t="shared" si="9"/>
        <v>0</v>
      </c>
      <c r="G35" s="59">
        <f t="shared" si="9"/>
        <v>15</v>
      </c>
      <c r="H35" s="60"/>
      <c r="I35" s="60"/>
      <c r="J35" s="61">
        <v>15</v>
      </c>
      <c r="K35" s="60"/>
      <c r="L35" s="60"/>
      <c r="M35" s="60"/>
      <c r="N35" s="59">
        <f t="shared" si="10"/>
        <v>5</v>
      </c>
      <c r="O35" s="58">
        <f t="shared" si="10"/>
        <v>30</v>
      </c>
      <c r="P35" s="62"/>
      <c r="Q35" s="62"/>
      <c r="R35" s="62"/>
      <c r="S35" s="62"/>
      <c r="T35" s="62"/>
      <c r="U35" s="62"/>
      <c r="V35" s="62"/>
      <c r="W35" s="62"/>
      <c r="X35" s="62"/>
      <c r="Y35" s="62">
        <v>15</v>
      </c>
      <c r="Z35" s="62">
        <v>5</v>
      </c>
      <c r="AA35" s="62">
        <v>30</v>
      </c>
      <c r="AB35" s="62"/>
      <c r="AC35" s="62"/>
      <c r="AD35" s="62"/>
      <c r="AE35" s="62"/>
      <c r="AF35" s="62"/>
      <c r="AG35" s="62"/>
      <c r="AH35" s="62">
        <v>2</v>
      </c>
      <c r="AI35" s="62"/>
      <c r="AJ35" s="62">
        <v>1</v>
      </c>
      <c r="AK35" s="62">
        <v>2</v>
      </c>
      <c r="AL35" s="62">
        <v>2</v>
      </c>
      <c r="AM35" s="62"/>
      <c r="AO35" s="23"/>
      <c r="AP35" s="24"/>
      <c r="AQ35" s="24"/>
      <c r="AR35" s="24"/>
    </row>
    <row r="36" spans="1:44" s="8" customFormat="1" ht="36" customHeight="1" x14ac:dyDescent="0.4">
      <c r="A36" s="14" t="s">
        <v>24</v>
      </c>
      <c r="B36" s="67" t="s">
        <v>90</v>
      </c>
      <c r="C36" s="57" t="s">
        <v>60</v>
      </c>
      <c r="D36" s="58">
        <f t="shared" si="7"/>
        <v>50</v>
      </c>
      <c r="E36" s="58">
        <f t="shared" si="8"/>
        <v>15</v>
      </c>
      <c r="F36" s="59">
        <f t="shared" si="9"/>
        <v>15</v>
      </c>
      <c r="G36" s="59">
        <f t="shared" si="9"/>
        <v>0</v>
      </c>
      <c r="H36" s="60"/>
      <c r="I36" s="60"/>
      <c r="J36" s="60"/>
      <c r="K36" s="60"/>
      <c r="L36" s="60"/>
      <c r="M36" s="60"/>
      <c r="N36" s="59">
        <f t="shared" si="10"/>
        <v>0</v>
      </c>
      <c r="O36" s="58">
        <f t="shared" si="10"/>
        <v>35</v>
      </c>
      <c r="P36" s="62"/>
      <c r="Q36" s="62"/>
      <c r="R36" s="62"/>
      <c r="S36" s="62"/>
      <c r="T36" s="62"/>
      <c r="U36" s="62"/>
      <c r="V36" s="62"/>
      <c r="W36" s="62"/>
      <c r="X36" s="62">
        <v>15</v>
      </c>
      <c r="Y36" s="62"/>
      <c r="Z36" s="62"/>
      <c r="AA36" s="62">
        <v>35</v>
      </c>
      <c r="AB36" s="62"/>
      <c r="AC36" s="62"/>
      <c r="AD36" s="62"/>
      <c r="AE36" s="62"/>
      <c r="AF36" s="62"/>
      <c r="AG36" s="62"/>
      <c r="AH36" s="62">
        <v>2</v>
      </c>
      <c r="AI36" s="62"/>
      <c r="AJ36" s="62">
        <v>1</v>
      </c>
      <c r="AK36" s="62">
        <v>2</v>
      </c>
      <c r="AL36" s="62">
        <v>2</v>
      </c>
      <c r="AM36" s="62"/>
      <c r="AO36" s="23"/>
      <c r="AP36" s="24"/>
      <c r="AQ36" s="24"/>
      <c r="AR36" s="24"/>
    </row>
    <row r="37" spans="1:44" s="8" customFormat="1" ht="36" customHeight="1" x14ac:dyDescent="0.4">
      <c r="A37" s="14" t="s">
        <v>25</v>
      </c>
      <c r="B37" s="67" t="s">
        <v>91</v>
      </c>
      <c r="C37" s="57" t="s">
        <v>60</v>
      </c>
      <c r="D37" s="58">
        <f t="shared" si="7"/>
        <v>50</v>
      </c>
      <c r="E37" s="58">
        <f t="shared" si="8"/>
        <v>30</v>
      </c>
      <c r="F37" s="59">
        <f t="shared" si="9"/>
        <v>15</v>
      </c>
      <c r="G37" s="59">
        <f t="shared" si="9"/>
        <v>15</v>
      </c>
      <c r="H37" s="60">
        <v>15</v>
      </c>
      <c r="I37" s="60"/>
      <c r="J37" s="60"/>
      <c r="K37" s="60"/>
      <c r="L37" s="60"/>
      <c r="M37" s="60"/>
      <c r="N37" s="59">
        <f t="shared" si="10"/>
        <v>0</v>
      </c>
      <c r="O37" s="58">
        <f t="shared" si="10"/>
        <v>20</v>
      </c>
      <c r="P37" s="62"/>
      <c r="Q37" s="62"/>
      <c r="R37" s="62"/>
      <c r="S37" s="62"/>
      <c r="T37" s="62"/>
      <c r="U37" s="62"/>
      <c r="V37" s="62"/>
      <c r="W37" s="62"/>
      <c r="X37" s="62">
        <v>15</v>
      </c>
      <c r="Y37" s="62">
        <v>15</v>
      </c>
      <c r="Z37" s="62"/>
      <c r="AA37" s="62">
        <v>20</v>
      </c>
      <c r="AB37" s="62"/>
      <c r="AC37" s="62"/>
      <c r="AD37" s="62"/>
      <c r="AE37" s="62"/>
      <c r="AF37" s="62"/>
      <c r="AG37" s="62"/>
      <c r="AH37" s="62">
        <v>2</v>
      </c>
      <c r="AI37" s="62"/>
      <c r="AJ37" s="62">
        <v>1</v>
      </c>
      <c r="AK37" s="62">
        <v>2</v>
      </c>
      <c r="AL37" s="62"/>
      <c r="AM37" s="62"/>
      <c r="AO37" s="23"/>
      <c r="AP37" s="24"/>
      <c r="AQ37" s="24"/>
      <c r="AR37" s="24"/>
    </row>
    <row r="38" spans="1:44" s="8" customFormat="1" ht="36" customHeight="1" x14ac:dyDescent="0.4">
      <c r="A38" s="14" t="s">
        <v>26</v>
      </c>
      <c r="B38" s="67" t="s">
        <v>96</v>
      </c>
      <c r="C38" s="57" t="s">
        <v>60</v>
      </c>
      <c r="D38" s="58">
        <f>SUM(E38,O38)</f>
        <v>50</v>
      </c>
      <c r="E38" s="58">
        <f>SUM(F38:G38,N38)</f>
        <v>35</v>
      </c>
      <c r="F38" s="59">
        <f t="shared" si="9"/>
        <v>0</v>
      </c>
      <c r="G38" s="59">
        <f t="shared" si="9"/>
        <v>30</v>
      </c>
      <c r="H38" s="60"/>
      <c r="I38" s="60"/>
      <c r="J38" s="61">
        <v>30</v>
      </c>
      <c r="K38" s="61"/>
      <c r="L38" s="61"/>
      <c r="M38" s="60"/>
      <c r="N38" s="59">
        <f t="shared" si="10"/>
        <v>5</v>
      </c>
      <c r="O38" s="58">
        <f t="shared" si="10"/>
        <v>15</v>
      </c>
      <c r="P38" s="62"/>
      <c r="Q38" s="62"/>
      <c r="R38" s="62"/>
      <c r="S38" s="62"/>
      <c r="T38" s="62"/>
      <c r="U38" s="62"/>
      <c r="V38" s="62"/>
      <c r="W38" s="62"/>
      <c r="X38" s="62"/>
      <c r="Y38" s="62">
        <v>30</v>
      </c>
      <c r="Z38" s="62">
        <v>5</v>
      </c>
      <c r="AA38" s="62">
        <v>15</v>
      </c>
      <c r="AB38" s="62"/>
      <c r="AC38" s="62"/>
      <c r="AD38" s="62"/>
      <c r="AE38" s="62"/>
      <c r="AF38" s="62"/>
      <c r="AG38" s="62"/>
      <c r="AH38" s="62">
        <v>2</v>
      </c>
      <c r="AI38" s="62"/>
      <c r="AJ38" s="62">
        <v>1</v>
      </c>
      <c r="AK38" s="62">
        <v>2</v>
      </c>
      <c r="AL38" s="62"/>
      <c r="AM38" s="62"/>
      <c r="AO38" s="23"/>
      <c r="AP38" s="24"/>
      <c r="AQ38" s="24"/>
      <c r="AR38" s="24"/>
    </row>
    <row r="39" spans="1:44" s="8" customFormat="1" ht="36" customHeight="1" x14ac:dyDescent="0.4">
      <c r="A39" s="14" t="s">
        <v>27</v>
      </c>
      <c r="B39" s="67" t="s">
        <v>95</v>
      </c>
      <c r="C39" s="57" t="s">
        <v>56</v>
      </c>
      <c r="D39" s="58">
        <f>SUM(E39,O39)</f>
        <v>75</v>
      </c>
      <c r="E39" s="58">
        <f>SUM(F39:G39,N39)</f>
        <v>45</v>
      </c>
      <c r="F39" s="59">
        <f t="shared" si="9"/>
        <v>15</v>
      </c>
      <c r="G39" s="59">
        <f t="shared" si="9"/>
        <v>15</v>
      </c>
      <c r="H39" s="60"/>
      <c r="I39" s="60">
        <v>15</v>
      </c>
      <c r="J39" s="61"/>
      <c r="K39" s="61"/>
      <c r="L39" s="61"/>
      <c r="M39" s="60"/>
      <c r="N39" s="59">
        <f t="shared" si="10"/>
        <v>15</v>
      </c>
      <c r="O39" s="58">
        <f t="shared" si="10"/>
        <v>30</v>
      </c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>
        <v>15</v>
      </c>
      <c r="AC39" s="62">
        <v>15</v>
      </c>
      <c r="AD39" s="62">
        <v>15</v>
      </c>
      <c r="AE39" s="62">
        <v>30</v>
      </c>
      <c r="AF39" s="62"/>
      <c r="AG39" s="62"/>
      <c r="AH39" s="62"/>
      <c r="AI39" s="62">
        <v>3</v>
      </c>
      <c r="AJ39" s="62">
        <v>2</v>
      </c>
      <c r="AK39" s="62">
        <v>3</v>
      </c>
      <c r="AL39" s="62"/>
      <c r="AM39" s="62"/>
      <c r="AO39" s="23"/>
      <c r="AP39" s="24"/>
      <c r="AQ39" s="24"/>
      <c r="AR39" s="24"/>
    </row>
    <row r="40" spans="1:44" s="8" customFormat="1" ht="36" customHeight="1" x14ac:dyDescent="0.4">
      <c r="A40" s="14" t="s">
        <v>53</v>
      </c>
      <c r="B40" s="67" t="s">
        <v>97</v>
      </c>
      <c r="C40" s="57" t="s">
        <v>116</v>
      </c>
      <c r="D40" s="58">
        <f t="shared" si="7"/>
        <v>375</v>
      </c>
      <c r="E40" s="58">
        <f t="shared" si="8"/>
        <v>150</v>
      </c>
      <c r="F40" s="59">
        <f t="shared" si="9"/>
        <v>0</v>
      </c>
      <c r="G40" s="59">
        <f t="shared" si="9"/>
        <v>105</v>
      </c>
      <c r="H40" s="60"/>
      <c r="I40" s="60"/>
      <c r="J40" s="61"/>
      <c r="K40" s="61"/>
      <c r="L40" s="61">
        <v>105</v>
      </c>
      <c r="M40" s="60"/>
      <c r="N40" s="59">
        <f t="shared" si="10"/>
        <v>45</v>
      </c>
      <c r="O40" s="58">
        <f t="shared" si="10"/>
        <v>225</v>
      </c>
      <c r="P40" s="62"/>
      <c r="Q40" s="62">
        <v>15</v>
      </c>
      <c r="R40" s="62">
        <v>15</v>
      </c>
      <c r="S40" s="62">
        <v>45</v>
      </c>
      <c r="T40" s="62"/>
      <c r="U40" s="62">
        <v>30</v>
      </c>
      <c r="V40" s="62">
        <v>5</v>
      </c>
      <c r="W40" s="62">
        <v>40</v>
      </c>
      <c r="X40" s="62"/>
      <c r="Y40" s="62">
        <v>30</v>
      </c>
      <c r="Z40" s="62">
        <v>5</v>
      </c>
      <c r="AA40" s="62">
        <v>40</v>
      </c>
      <c r="AB40" s="62"/>
      <c r="AC40" s="62">
        <v>30</v>
      </c>
      <c r="AD40" s="62">
        <v>20</v>
      </c>
      <c r="AE40" s="62">
        <v>100</v>
      </c>
      <c r="AF40" s="62">
        <v>3</v>
      </c>
      <c r="AG40" s="62">
        <v>3</v>
      </c>
      <c r="AH40" s="62">
        <v>3</v>
      </c>
      <c r="AI40" s="62">
        <v>6</v>
      </c>
      <c r="AJ40" s="62">
        <v>6</v>
      </c>
      <c r="AK40" s="62">
        <v>15</v>
      </c>
      <c r="AL40" s="62"/>
      <c r="AM40" s="62">
        <v>15</v>
      </c>
      <c r="AO40" s="23"/>
      <c r="AP40" s="24"/>
      <c r="AQ40" s="24"/>
      <c r="AR40" s="24"/>
    </row>
    <row r="41" spans="1:44" s="8" customFormat="1" ht="36" customHeight="1" x14ac:dyDescent="0.4">
      <c r="A41" s="14" t="s">
        <v>62</v>
      </c>
      <c r="B41" s="56" t="s">
        <v>255</v>
      </c>
      <c r="C41" s="57" t="s">
        <v>54</v>
      </c>
      <c r="D41" s="58">
        <f t="shared" si="7"/>
        <v>180</v>
      </c>
      <c r="E41" s="58">
        <f t="shared" si="8"/>
        <v>0</v>
      </c>
      <c r="F41" s="59">
        <f t="shared" si="9"/>
        <v>0</v>
      </c>
      <c r="G41" s="59">
        <f t="shared" si="9"/>
        <v>0</v>
      </c>
      <c r="H41" s="60"/>
      <c r="I41" s="60"/>
      <c r="J41" s="60"/>
      <c r="K41" s="60"/>
      <c r="L41" s="60"/>
      <c r="M41" s="60"/>
      <c r="N41" s="59">
        <f t="shared" si="10"/>
        <v>0</v>
      </c>
      <c r="O41" s="58">
        <f t="shared" si="10"/>
        <v>180</v>
      </c>
      <c r="P41" s="62"/>
      <c r="Q41" s="62"/>
      <c r="R41" s="62"/>
      <c r="S41" s="62"/>
      <c r="T41" s="62"/>
      <c r="U41" s="62"/>
      <c r="V41" s="62"/>
      <c r="W41" s="62">
        <v>180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>
        <v>6</v>
      </c>
      <c r="AH41" s="62"/>
      <c r="AI41" s="62"/>
      <c r="AJ41" s="62"/>
      <c r="AK41" s="62">
        <v>6</v>
      </c>
      <c r="AL41" s="62"/>
      <c r="AM41" s="62"/>
      <c r="AO41" s="23"/>
      <c r="AP41" s="24"/>
      <c r="AQ41" s="24"/>
      <c r="AR41" s="24"/>
    </row>
    <row r="42" spans="1:44" s="13" customFormat="1" ht="36" customHeight="1" x14ac:dyDescent="0.4">
      <c r="A42" s="1" t="s">
        <v>51</v>
      </c>
      <c r="B42" s="63" t="s">
        <v>250</v>
      </c>
      <c r="C42" s="64"/>
      <c r="D42" s="65">
        <f t="shared" ref="D42:AM42" si="11">SUM(D43:D51)</f>
        <v>705</v>
      </c>
      <c r="E42" s="65">
        <f t="shared" si="11"/>
        <v>295</v>
      </c>
      <c r="F42" s="66">
        <f t="shared" si="11"/>
        <v>0</v>
      </c>
      <c r="G42" s="66">
        <f t="shared" si="11"/>
        <v>210</v>
      </c>
      <c r="H42" s="66">
        <f t="shared" si="11"/>
        <v>30</v>
      </c>
      <c r="I42" s="66">
        <f t="shared" si="11"/>
        <v>0</v>
      </c>
      <c r="J42" s="66">
        <f t="shared" si="11"/>
        <v>150</v>
      </c>
      <c r="K42" s="66">
        <f t="shared" si="11"/>
        <v>30</v>
      </c>
      <c r="L42" s="66">
        <f t="shared" si="11"/>
        <v>0</v>
      </c>
      <c r="M42" s="66">
        <f t="shared" si="11"/>
        <v>0</v>
      </c>
      <c r="N42" s="66">
        <f t="shared" si="11"/>
        <v>85</v>
      </c>
      <c r="O42" s="65">
        <f t="shared" si="11"/>
        <v>410</v>
      </c>
      <c r="P42" s="66">
        <f t="shared" si="11"/>
        <v>0</v>
      </c>
      <c r="Q42" s="66">
        <f t="shared" si="11"/>
        <v>0</v>
      </c>
      <c r="R42" s="66">
        <f t="shared" si="11"/>
        <v>0</v>
      </c>
      <c r="S42" s="66">
        <f t="shared" si="11"/>
        <v>0</v>
      </c>
      <c r="T42" s="66">
        <f t="shared" si="11"/>
        <v>0</v>
      </c>
      <c r="U42" s="66">
        <f t="shared" si="11"/>
        <v>0</v>
      </c>
      <c r="V42" s="66">
        <f t="shared" si="11"/>
        <v>0</v>
      </c>
      <c r="W42" s="66">
        <f t="shared" si="11"/>
        <v>0</v>
      </c>
      <c r="X42" s="66">
        <f t="shared" si="11"/>
        <v>0</v>
      </c>
      <c r="Y42" s="66">
        <f t="shared" si="11"/>
        <v>90</v>
      </c>
      <c r="Z42" s="66">
        <f t="shared" si="11"/>
        <v>30</v>
      </c>
      <c r="AA42" s="66">
        <f t="shared" si="11"/>
        <v>80</v>
      </c>
      <c r="AB42" s="66">
        <f t="shared" si="11"/>
        <v>0</v>
      </c>
      <c r="AC42" s="66">
        <f t="shared" si="11"/>
        <v>120</v>
      </c>
      <c r="AD42" s="66">
        <f t="shared" si="11"/>
        <v>55</v>
      </c>
      <c r="AE42" s="66">
        <f t="shared" si="11"/>
        <v>330</v>
      </c>
      <c r="AF42" s="66">
        <f t="shared" si="11"/>
        <v>0</v>
      </c>
      <c r="AG42" s="66">
        <f t="shared" si="11"/>
        <v>0</v>
      </c>
      <c r="AH42" s="66">
        <f t="shared" si="11"/>
        <v>8</v>
      </c>
      <c r="AI42" s="66">
        <f t="shared" si="11"/>
        <v>19</v>
      </c>
      <c r="AJ42" s="66">
        <f t="shared" si="11"/>
        <v>13</v>
      </c>
      <c r="AK42" s="66">
        <f t="shared" si="11"/>
        <v>27</v>
      </c>
      <c r="AL42" s="66">
        <f t="shared" si="11"/>
        <v>0</v>
      </c>
      <c r="AM42" s="66">
        <f t="shared" si="11"/>
        <v>27</v>
      </c>
      <c r="AO42" s="23"/>
      <c r="AP42" s="24"/>
      <c r="AQ42" s="24"/>
      <c r="AR42" s="24"/>
    </row>
    <row r="43" spans="1:44" s="8" customFormat="1" ht="36" customHeight="1" x14ac:dyDescent="0.4">
      <c r="A43" s="14" t="s">
        <v>9</v>
      </c>
      <c r="B43" s="67" t="s">
        <v>98</v>
      </c>
      <c r="C43" s="57" t="s">
        <v>57</v>
      </c>
      <c r="D43" s="58">
        <f t="shared" ref="D43:D51" si="12">SUM(E43,O43)</f>
        <v>75</v>
      </c>
      <c r="E43" s="58">
        <f t="shared" ref="E43:E51" si="13">SUM(F43:G43,N43)</f>
        <v>45</v>
      </c>
      <c r="F43" s="59">
        <f>SUM(P43,T43,X43,AB43)</f>
        <v>0</v>
      </c>
      <c r="G43" s="59">
        <f>SUM(Q43,U43,Y43,AC43)</f>
        <v>30</v>
      </c>
      <c r="H43" s="60"/>
      <c r="I43" s="60"/>
      <c r="J43" s="61">
        <v>30</v>
      </c>
      <c r="K43" s="60"/>
      <c r="L43" s="60"/>
      <c r="M43" s="60"/>
      <c r="N43" s="59">
        <f>SUM(R43,V43,Z43,AD43)</f>
        <v>15</v>
      </c>
      <c r="O43" s="58">
        <f>SUM(S43,W43,AA43,AE43)</f>
        <v>30</v>
      </c>
      <c r="P43" s="62"/>
      <c r="Q43" s="62"/>
      <c r="R43" s="62"/>
      <c r="S43" s="62"/>
      <c r="T43" s="62"/>
      <c r="U43" s="62"/>
      <c r="V43" s="62"/>
      <c r="W43" s="62"/>
      <c r="X43" s="62"/>
      <c r="Y43" s="62">
        <v>30</v>
      </c>
      <c r="Z43" s="62">
        <v>15</v>
      </c>
      <c r="AA43" s="62">
        <v>30</v>
      </c>
      <c r="AB43" s="62"/>
      <c r="AC43" s="62"/>
      <c r="AD43" s="62"/>
      <c r="AE43" s="62"/>
      <c r="AF43" s="62"/>
      <c r="AG43" s="62"/>
      <c r="AH43" s="62">
        <v>3</v>
      </c>
      <c r="AI43" s="62"/>
      <c r="AJ43" s="62">
        <v>2</v>
      </c>
      <c r="AK43" s="62">
        <v>3</v>
      </c>
      <c r="AL43" s="62"/>
      <c r="AM43" s="62">
        <v>3</v>
      </c>
      <c r="AO43" s="23"/>
      <c r="AP43" s="24"/>
      <c r="AQ43" s="24"/>
      <c r="AR43" s="24"/>
    </row>
    <row r="44" spans="1:44" s="8" customFormat="1" ht="36" customHeight="1" x14ac:dyDescent="0.4">
      <c r="A44" s="14" t="s">
        <v>8</v>
      </c>
      <c r="B44" s="67" t="s">
        <v>99</v>
      </c>
      <c r="C44" s="57" t="s">
        <v>60</v>
      </c>
      <c r="D44" s="58">
        <f t="shared" si="12"/>
        <v>75</v>
      </c>
      <c r="E44" s="58">
        <f t="shared" si="13"/>
        <v>45</v>
      </c>
      <c r="F44" s="59">
        <f t="shared" ref="F44:G51" si="14">SUM(P44,T44,X44,AB44)</f>
        <v>0</v>
      </c>
      <c r="G44" s="59">
        <f t="shared" si="14"/>
        <v>30</v>
      </c>
      <c r="H44" s="60"/>
      <c r="I44" s="60"/>
      <c r="J44" s="61">
        <v>30</v>
      </c>
      <c r="K44" s="60"/>
      <c r="L44" s="60"/>
      <c r="M44" s="60"/>
      <c r="N44" s="59">
        <f t="shared" ref="N44:O51" si="15">SUM(R44,V44,Z44,AD44)</f>
        <v>15</v>
      </c>
      <c r="O44" s="58">
        <f t="shared" si="15"/>
        <v>30</v>
      </c>
      <c r="P44" s="62"/>
      <c r="Q44" s="62"/>
      <c r="R44" s="62"/>
      <c r="S44" s="62"/>
      <c r="T44" s="62"/>
      <c r="U44" s="62"/>
      <c r="V44" s="62"/>
      <c r="W44" s="62"/>
      <c r="X44" s="62"/>
      <c r="Y44" s="62">
        <v>30</v>
      </c>
      <c r="Z44" s="62">
        <v>15</v>
      </c>
      <c r="AA44" s="62">
        <v>30</v>
      </c>
      <c r="AB44" s="62"/>
      <c r="AC44" s="62"/>
      <c r="AD44" s="62"/>
      <c r="AE44" s="62"/>
      <c r="AF44" s="62"/>
      <c r="AG44" s="62"/>
      <c r="AH44" s="62">
        <v>3</v>
      </c>
      <c r="AI44" s="62"/>
      <c r="AJ44" s="62">
        <v>2</v>
      </c>
      <c r="AK44" s="62">
        <v>3</v>
      </c>
      <c r="AL44" s="62"/>
      <c r="AM44" s="62">
        <v>3</v>
      </c>
      <c r="AO44" s="23"/>
      <c r="AP44" s="24"/>
      <c r="AQ44" s="24"/>
      <c r="AR44" s="24"/>
    </row>
    <row r="45" spans="1:44" s="8" customFormat="1" ht="36" customHeight="1" x14ac:dyDescent="0.4">
      <c r="A45" s="14" t="s">
        <v>7</v>
      </c>
      <c r="B45" s="67" t="s">
        <v>100</v>
      </c>
      <c r="C45" s="57" t="s">
        <v>60</v>
      </c>
      <c r="D45" s="58">
        <f t="shared" si="12"/>
        <v>50</v>
      </c>
      <c r="E45" s="58">
        <f t="shared" si="13"/>
        <v>30</v>
      </c>
      <c r="F45" s="59">
        <f t="shared" si="14"/>
        <v>0</v>
      </c>
      <c r="G45" s="59">
        <f t="shared" si="14"/>
        <v>30</v>
      </c>
      <c r="H45" s="60"/>
      <c r="I45" s="60"/>
      <c r="J45" s="61">
        <v>30</v>
      </c>
      <c r="K45" s="60"/>
      <c r="L45" s="60"/>
      <c r="M45" s="60"/>
      <c r="N45" s="59">
        <f t="shared" si="15"/>
        <v>0</v>
      </c>
      <c r="O45" s="58">
        <f t="shared" si="15"/>
        <v>20</v>
      </c>
      <c r="P45" s="62"/>
      <c r="Q45" s="62"/>
      <c r="R45" s="62"/>
      <c r="S45" s="62"/>
      <c r="T45" s="62"/>
      <c r="U45" s="62"/>
      <c r="V45" s="62"/>
      <c r="W45" s="62"/>
      <c r="X45" s="62"/>
      <c r="Y45" s="62">
        <v>30</v>
      </c>
      <c r="Z45" s="62"/>
      <c r="AA45" s="62">
        <v>20</v>
      </c>
      <c r="AB45" s="62"/>
      <c r="AC45" s="62"/>
      <c r="AD45" s="62"/>
      <c r="AE45" s="62"/>
      <c r="AF45" s="62"/>
      <c r="AG45" s="62"/>
      <c r="AH45" s="62">
        <v>2</v>
      </c>
      <c r="AI45" s="62"/>
      <c r="AJ45" s="62">
        <v>1</v>
      </c>
      <c r="AK45" s="62">
        <v>2</v>
      </c>
      <c r="AL45" s="62"/>
      <c r="AM45" s="62">
        <v>2</v>
      </c>
      <c r="AO45" s="23"/>
      <c r="AP45" s="24"/>
      <c r="AQ45" s="24"/>
      <c r="AR45" s="24"/>
    </row>
    <row r="46" spans="1:44" s="8" customFormat="1" ht="53.5" customHeight="1" x14ac:dyDescent="0.4">
      <c r="A46" s="14" t="s">
        <v>6</v>
      </c>
      <c r="B46" s="67" t="s">
        <v>101</v>
      </c>
      <c r="C46" s="57" t="s">
        <v>56</v>
      </c>
      <c r="D46" s="58">
        <f t="shared" si="12"/>
        <v>75</v>
      </c>
      <c r="E46" s="58">
        <f t="shared" si="13"/>
        <v>45</v>
      </c>
      <c r="F46" s="59">
        <f t="shared" si="14"/>
        <v>0</v>
      </c>
      <c r="G46" s="59">
        <f t="shared" si="14"/>
        <v>30</v>
      </c>
      <c r="H46" s="60"/>
      <c r="I46" s="60"/>
      <c r="J46" s="61"/>
      <c r="K46" s="60">
        <v>30</v>
      </c>
      <c r="L46" s="60"/>
      <c r="M46" s="60"/>
      <c r="N46" s="59">
        <f t="shared" si="15"/>
        <v>15</v>
      </c>
      <c r="O46" s="58">
        <f t="shared" si="15"/>
        <v>30</v>
      </c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>
        <v>30</v>
      </c>
      <c r="AD46" s="62">
        <v>15</v>
      </c>
      <c r="AE46" s="62">
        <v>30</v>
      </c>
      <c r="AF46" s="62"/>
      <c r="AG46" s="62"/>
      <c r="AH46" s="62"/>
      <c r="AI46" s="62">
        <v>3</v>
      </c>
      <c r="AJ46" s="62">
        <v>2</v>
      </c>
      <c r="AK46" s="62">
        <v>3</v>
      </c>
      <c r="AL46" s="62"/>
      <c r="AM46" s="62">
        <v>3</v>
      </c>
      <c r="AO46" s="23"/>
      <c r="AP46" s="24"/>
      <c r="AQ46" s="24"/>
      <c r="AR46" s="24"/>
    </row>
    <row r="47" spans="1:44" s="8" customFormat="1" ht="36" customHeight="1" x14ac:dyDescent="0.4">
      <c r="A47" s="14" t="s">
        <v>5</v>
      </c>
      <c r="B47" s="67" t="s">
        <v>102</v>
      </c>
      <c r="C47" s="57" t="s">
        <v>56</v>
      </c>
      <c r="D47" s="58">
        <f t="shared" si="12"/>
        <v>75</v>
      </c>
      <c r="E47" s="58">
        <f t="shared" si="13"/>
        <v>45</v>
      </c>
      <c r="F47" s="59">
        <f t="shared" si="14"/>
        <v>0</v>
      </c>
      <c r="G47" s="59">
        <f t="shared" si="14"/>
        <v>30</v>
      </c>
      <c r="H47" s="60"/>
      <c r="I47" s="60"/>
      <c r="J47" s="61">
        <v>30</v>
      </c>
      <c r="K47" s="60"/>
      <c r="L47" s="60"/>
      <c r="M47" s="60"/>
      <c r="N47" s="59">
        <f t="shared" si="15"/>
        <v>15</v>
      </c>
      <c r="O47" s="58">
        <f t="shared" si="15"/>
        <v>30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v>30</v>
      </c>
      <c r="AD47" s="62">
        <v>15</v>
      </c>
      <c r="AE47" s="62">
        <v>30</v>
      </c>
      <c r="AF47" s="62"/>
      <c r="AG47" s="62"/>
      <c r="AH47" s="62"/>
      <c r="AI47" s="62">
        <v>3</v>
      </c>
      <c r="AJ47" s="62">
        <v>2</v>
      </c>
      <c r="AK47" s="62">
        <v>3</v>
      </c>
      <c r="AL47" s="62"/>
      <c r="AM47" s="62">
        <v>3</v>
      </c>
      <c r="AO47" s="23"/>
      <c r="AP47" s="24"/>
      <c r="AQ47" s="24"/>
      <c r="AR47" s="24"/>
    </row>
    <row r="48" spans="1:44" s="8" customFormat="1" ht="36" customHeight="1" x14ac:dyDescent="0.4">
      <c r="A48" s="14" t="s">
        <v>4</v>
      </c>
      <c r="B48" s="67" t="s">
        <v>103</v>
      </c>
      <c r="C48" s="57" t="s">
        <v>56</v>
      </c>
      <c r="D48" s="58">
        <f t="shared" si="12"/>
        <v>50</v>
      </c>
      <c r="E48" s="58">
        <f t="shared" si="13"/>
        <v>20</v>
      </c>
      <c r="F48" s="59">
        <f t="shared" si="14"/>
        <v>0</v>
      </c>
      <c r="G48" s="59">
        <f t="shared" si="14"/>
        <v>15</v>
      </c>
      <c r="H48" s="60"/>
      <c r="I48" s="60"/>
      <c r="J48" s="61">
        <v>15</v>
      </c>
      <c r="K48" s="60"/>
      <c r="L48" s="60"/>
      <c r="M48" s="60"/>
      <c r="N48" s="59">
        <f t="shared" si="15"/>
        <v>5</v>
      </c>
      <c r="O48" s="58">
        <f t="shared" si="15"/>
        <v>30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>
        <v>15</v>
      </c>
      <c r="AD48" s="62">
        <v>5</v>
      </c>
      <c r="AE48" s="62">
        <v>30</v>
      </c>
      <c r="AF48" s="62"/>
      <c r="AG48" s="62"/>
      <c r="AH48" s="62"/>
      <c r="AI48" s="62">
        <v>2</v>
      </c>
      <c r="AJ48" s="62">
        <v>1</v>
      </c>
      <c r="AK48" s="62">
        <v>2</v>
      </c>
      <c r="AL48" s="62"/>
      <c r="AM48" s="62">
        <v>2</v>
      </c>
      <c r="AO48" s="23"/>
      <c r="AP48" s="24"/>
      <c r="AQ48" s="24"/>
      <c r="AR48" s="24"/>
    </row>
    <row r="49" spans="1:44" s="8" customFormat="1" ht="48.4" customHeight="1" x14ac:dyDescent="0.4">
      <c r="A49" s="14" t="s">
        <v>19</v>
      </c>
      <c r="B49" s="67" t="s">
        <v>104</v>
      </c>
      <c r="C49" s="57" t="s">
        <v>61</v>
      </c>
      <c r="D49" s="58">
        <f t="shared" si="12"/>
        <v>75</v>
      </c>
      <c r="E49" s="58">
        <f t="shared" si="13"/>
        <v>45</v>
      </c>
      <c r="F49" s="59">
        <f t="shared" si="14"/>
        <v>0</v>
      </c>
      <c r="G49" s="59">
        <f t="shared" si="14"/>
        <v>30</v>
      </c>
      <c r="H49" s="60">
        <v>30</v>
      </c>
      <c r="I49" s="60"/>
      <c r="J49" s="61"/>
      <c r="K49" s="60"/>
      <c r="L49" s="60"/>
      <c r="M49" s="60"/>
      <c r="N49" s="59">
        <f t="shared" si="15"/>
        <v>15</v>
      </c>
      <c r="O49" s="58">
        <f t="shared" si="15"/>
        <v>30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30</v>
      </c>
      <c r="AD49" s="62">
        <v>15</v>
      </c>
      <c r="AE49" s="62">
        <v>30</v>
      </c>
      <c r="AF49" s="62"/>
      <c r="AG49" s="62"/>
      <c r="AH49" s="62"/>
      <c r="AI49" s="62">
        <v>3</v>
      </c>
      <c r="AJ49" s="62">
        <v>2</v>
      </c>
      <c r="AK49" s="62">
        <v>3</v>
      </c>
      <c r="AL49" s="62"/>
      <c r="AM49" s="62">
        <v>3</v>
      </c>
      <c r="AO49" s="23"/>
      <c r="AP49" s="24"/>
      <c r="AQ49" s="24"/>
      <c r="AR49" s="24"/>
    </row>
    <row r="50" spans="1:44" s="8" customFormat="1" ht="36" customHeight="1" x14ac:dyDescent="0.4">
      <c r="A50" s="14" t="s">
        <v>20</v>
      </c>
      <c r="B50" s="67" t="s">
        <v>105</v>
      </c>
      <c r="C50" s="57" t="s">
        <v>56</v>
      </c>
      <c r="D50" s="58">
        <f t="shared" si="12"/>
        <v>50</v>
      </c>
      <c r="E50" s="58">
        <f t="shared" si="13"/>
        <v>20</v>
      </c>
      <c r="F50" s="59">
        <f t="shared" si="14"/>
        <v>0</v>
      </c>
      <c r="G50" s="59">
        <f t="shared" si="14"/>
        <v>15</v>
      </c>
      <c r="H50" s="60"/>
      <c r="I50" s="60"/>
      <c r="J50" s="61">
        <v>15</v>
      </c>
      <c r="K50" s="60"/>
      <c r="L50" s="60"/>
      <c r="M50" s="60"/>
      <c r="N50" s="59">
        <f t="shared" si="15"/>
        <v>5</v>
      </c>
      <c r="O50" s="58">
        <f t="shared" si="15"/>
        <v>30</v>
      </c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>
        <v>15</v>
      </c>
      <c r="AD50" s="62">
        <v>5</v>
      </c>
      <c r="AE50" s="62">
        <v>30</v>
      </c>
      <c r="AF50" s="62"/>
      <c r="AG50" s="62"/>
      <c r="AH50" s="62"/>
      <c r="AI50" s="62">
        <v>2</v>
      </c>
      <c r="AJ50" s="62">
        <v>1</v>
      </c>
      <c r="AK50" s="62">
        <v>2</v>
      </c>
      <c r="AL50" s="62"/>
      <c r="AM50" s="62">
        <v>2</v>
      </c>
      <c r="AO50" s="23"/>
      <c r="AP50" s="24"/>
      <c r="AQ50" s="24"/>
      <c r="AR50" s="24"/>
    </row>
    <row r="51" spans="1:44" s="8" customFormat="1" ht="36" customHeight="1" x14ac:dyDescent="0.4">
      <c r="A51" s="14" t="s">
        <v>21</v>
      </c>
      <c r="B51" s="56" t="s">
        <v>256</v>
      </c>
      <c r="C51" s="57" t="s">
        <v>56</v>
      </c>
      <c r="D51" s="58">
        <f t="shared" si="12"/>
        <v>180</v>
      </c>
      <c r="E51" s="58">
        <f t="shared" si="13"/>
        <v>0</v>
      </c>
      <c r="F51" s="59">
        <f t="shared" si="14"/>
        <v>0</v>
      </c>
      <c r="G51" s="59">
        <f t="shared" si="14"/>
        <v>0</v>
      </c>
      <c r="H51" s="60"/>
      <c r="I51" s="60"/>
      <c r="J51" s="60"/>
      <c r="K51" s="60"/>
      <c r="L51" s="60"/>
      <c r="M51" s="60"/>
      <c r="N51" s="59">
        <f t="shared" si="15"/>
        <v>0</v>
      </c>
      <c r="O51" s="58">
        <f t="shared" si="15"/>
        <v>180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>
        <v>180</v>
      </c>
      <c r="AF51" s="62"/>
      <c r="AG51" s="62"/>
      <c r="AH51" s="62"/>
      <c r="AI51" s="62">
        <v>6</v>
      </c>
      <c r="AJ51" s="62"/>
      <c r="AK51" s="62">
        <v>6</v>
      </c>
      <c r="AL51" s="62"/>
      <c r="AM51" s="62">
        <v>6</v>
      </c>
      <c r="AO51" s="23"/>
      <c r="AP51" s="24"/>
      <c r="AQ51" s="24"/>
      <c r="AR51" s="24"/>
    </row>
    <row r="52" spans="1:44" s="13" customFormat="1" ht="36" customHeight="1" x14ac:dyDescent="0.4">
      <c r="A52" s="1" t="s">
        <v>52</v>
      </c>
      <c r="B52" s="63" t="s">
        <v>251</v>
      </c>
      <c r="C52" s="64"/>
      <c r="D52" s="65">
        <f t="shared" ref="D52:AM52" si="16">SUM(D53:D61)</f>
        <v>705</v>
      </c>
      <c r="E52" s="65">
        <f t="shared" si="16"/>
        <v>295</v>
      </c>
      <c r="F52" s="66">
        <f t="shared" si="16"/>
        <v>0</v>
      </c>
      <c r="G52" s="66">
        <f t="shared" si="16"/>
        <v>210</v>
      </c>
      <c r="H52" s="66">
        <f t="shared" si="16"/>
        <v>30</v>
      </c>
      <c r="I52" s="66">
        <f t="shared" si="16"/>
        <v>0</v>
      </c>
      <c r="J52" s="66">
        <f t="shared" si="16"/>
        <v>150</v>
      </c>
      <c r="K52" s="66">
        <f t="shared" si="16"/>
        <v>30</v>
      </c>
      <c r="L52" s="66">
        <f t="shared" si="16"/>
        <v>0</v>
      </c>
      <c r="M52" s="66">
        <f t="shared" si="16"/>
        <v>0</v>
      </c>
      <c r="N52" s="66">
        <f t="shared" si="16"/>
        <v>85</v>
      </c>
      <c r="O52" s="65">
        <f t="shared" si="16"/>
        <v>410</v>
      </c>
      <c r="P52" s="66">
        <f t="shared" si="16"/>
        <v>0</v>
      </c>
      <c r="Q52" s="66">
        <f t="shared" si="16"/>
        <v>0</v>
      </c>
      <c r="R52" s="66">
        <f t="shared" si="16"/>
        <v>0</v>
      </c>
      <c r="S52" s="66">
        <f t="shared" si="16"/>
        <v>0</v>
      </c>
      <c r="T52" s="66">
        <f t="shared" si="16"/>
        <v>0</v>
      </c>
      <c r="U52" s="66">
        <f t="shared" si="16"/>
        <v>0</v>
      </c>
      <c r="V52" s="66">
        <f t="shared" si="16"/>
        <v>0</v>
      </c>
      <c r="W52" s="66">
        <f t="shared" si="16"/>
        <v>0</v>
      </c>
      <c r="X52" s="66">
        <f t="shared" si="16"/>
        <v>0</v>
      </c>
      <c r="Y52" s="66">
        <f t="shared" si="16"/>
        <v>90</v>
      </c>
      <c r="Z52" s="66">
        <f t="shared" si="16"/>
        <v>30</v>
      </c>
      <c r="AA52" s="66">
        <f t="shared" si="16"/>
        <v>80</v>
      </c>
      <c r="AB52" s="66">
        <f t="shared" si="16"/>
        <v>0</v>
      </c>
      <c r="AC52" s="66">
        <f t="shared" si="16"/>
        <v>120</v>
      </c>
      <c r="AD52" s="66">
        <f t="shared" si="16"/>
        <v>55</v>
      </c>
      <c r="AE52" s="66">
        <f t="shared" si="16"/>
        <v>330</v>
      </c>
      <c r="AF52" s="66">
        <f t="shared" si="16"/>
        <v>0</v>
      </c>
      <c r="AG52" s="66">
        <f t="shared" si="16"/>
        <v>0</v>
      </c>
      <c r="AH52" s="66">
        <f t="shared" si="16"/>
        <v>8</v>
      </c>
      <c r="AI52" s="66">
        <f t="shared" si="16"/>
        <v>19</v>
      </c>
      <c r="AJ52" s="66">
        <f t="shared" si="16"/>
        <v>13</v>
      </c>
      <c r="AK52" s="66">
        <f t="shared" si="16"/>
        <v>27</v>
      </c>
      <c r="AL52" s="66">
        <f t="shared" si="16"/>
        <v>0</v>
      </c>
      <c r="AM52" s="66">
        <f t="shared" si="16"/>
        <v>27</v>
      </c>
      <c r="AO52" s="23"/>
      <c r="AP52" s="24"/>
      <c r="AQ52" s="24"/>
      <c r="AR52" s="24"/>
    </row>
    <row r="53" spans="1:44" s="8" customFormat="1" ht="36" customHeight="1" x14ac:dyDescent="0.4">
      <c r="A53" s="14" t="s">
        <v>9</v>
      </c>
      <c r="B53" s="67" t="s">
        <v>107</v>
      </c>
      <c r="C53" s="57" t="s">
        <v>60</v>
      </c>
      <c r="D53" s="58">
        <f t="shared" ref="D53:D61" si="17">SUM(E53,O53)</f>
        <v>50</v>
      </c>
      <c r="E53" s="58">
        <f t="shared" ref="E53:E61" si="18">SUM(F53:G53,N53)</f>
        <v>30</v>
      </c>
      <c r="F53" s="59">
        <f>SUM(P53,T53,X53,AB53)</f>
        <v>0</v>
      </c>
      <c r="G53" s="59">
        <f>SUM(Q53,U53,Y53,AC53)</f>
        <v>30</v>
      </c>
      <c r="H53" s="60">
        <v>30</v>
      </c>
      <c r="I53" s="60"/>
      <c r="J53" s="60"/>
      <c r="K53" s="60"/>
      <c r="L53" s="60"/>
      <c r="M53" s="60"/>
      <c r="N53" s="59">
        <f>SUM(R53,V53,Z53,AD53)</f>
        <v>0</v>
      </c>
      <c r="O53" s="58">
        <f>SUM(S53,W53,AA53,AE53)</f>
        <v>20</v>
      </c>
      <c r="P53" s="62"/>
      <c r="Q53" s="62"/>
      <c r="R53" s="62"/>
      <c r="S53" s="62"/>
      <c r="T53" s="62"/>
      <c r="U53" s="62"/>
      <c r="V53" s="62"/>
      <c r="W53" s="62"/>
      <c r="X53" s="62"/>
      <c r="Y53" s="62">
        <v>30</v>
      </c>
      <c r="Z53" s="62"/>
      <c r="AA53" s="62">
        <v>20</v>
      </c>
      <c r="AB53" s="62"/>
      <c r="AC53" s="62"/>
      <c r="AD53" s="62"/>
      <c r="AE53" s="62"/>
      <c r="AF53" s="62"/>
      <c r="AG53" s="62"/>
      <c r="AH53" s="62">
        <v>2</v>
      </c>
      <c r="AI53" s="62"/>
      <c r="AJ53" s="62">
        <v>1</v>
      </c>
      <c r="AK53" s="62">
        <v>2</v>
      </c>
      <c r="AL53" s="62"/>
      <c r="AM53" s="62">
        <v>2</v>
      </c>
      <c r="AO53" s="23"/>
      <c r="AP53" s="24"/>
      <c r="AQ53" s="24"/>
      <c r="AR53" s="24"/>
    </row>
    <row r="54" spans="1:44" s="8" customFormat="1" ht="36" customHeight="1" x14ac:dyDescent="0.4">
      <c r="A54" s="14" t="s">
        <v>8</v>
      </c>
      <c r="B54" s="67" t="s">
        <v>108</v>
      </c>
      <c r="C54" s="57" t="s">
        <v>57</v>
      </c>
      <c r="D54" s="58">
        <f t="shared" si="17"/>
        <v>75</v>
      </c>
      <c r="E54" s="58">
        <f t="shared" si="18"/>
        <v>45</v>
      </c>
      <c r="F54" s="59">
        <f t="shared" ref="F54:G61" si="19">SUM(P54,T54,X54,AB54)</f>
        <v>0</v>
      </c>
      <c r="G54" s="59">
        <f t="shared" si="19"/>
        <v>30</v>
      </c>
      <c r="H54" s="60"/>
      <c r="I54" s="60"/>
      <c r="J54" s="61">
        <v>30</v>
      </c>
      <c r="K54" s="60"/>
      <c r="L54" s="60"/>
      <c r="M54" s="60"/>
      <c r="N54" s="59">
        <f t="shared" ref="N54:O61" si="20">SUM(R54,V54,Z54,AD54)</f>
        <v>15</v>
      </c>
      <c r="O54" s="58">
        <f t="shared" si="20"/>
        <v>30</v>
      </c>
      <c r="P54" s="62"/>
      <c r="Q54" s="62"/>
      <c r="R54" s="62"/>
      <c r="S54" s="62"/>
      <c r="T54" s="62"/>
      <c r="U54" s="62"/>
      <c r="V54" s="62"/>
      <c r="W54" s="62"/>
      <c r="X54" s="62"/>
      <c r="Y54" s="62">
        <v>30</v>
      </c>
      <c r="Z54" s="62">
        <v>15</v>
      </c>
      <c r="AA54" s="62">
        <v>30</v>
      </c>
      <c r="AB54" s="62"/>
      <c r="AC54" s="62"/>
      <c r="AD54" s="62"/>
      <c r="AE54" s="62"/>
      <c r="AF54" s="62"/>
      <c r="AG54" s="62"/>
      <c r="AH54" s="62">
        <v>3</v>
      </c>
      <c r="AI54" s="62"/>
      <c r="AJ54" s="62">
        <v>2</v>
      </c>
      <c r="AK54" s="62">
        <v>3</v>
      </c>
      <c r="AL54" s="62"/>
      <c r="AM54" s="62">
        <v>3</v>
      </c>
      <c r="AO54" s="23"/>
      <c r="AP54" s="24"/>
      <c r="AQ54" s="24"/>
      <c r="AR54" s="24"/>
    </row>
    <row r="55" spans="1:44" s="8" customFormat="1" ht="56.5" customHeight="1" x14ac:dyDescent="0.4">
      <c r="A55" s="14" t="s">
        <v>7</v>
      </c>
      <c r="B55" s="67" t="s">
        <v>113</v>
      </c>
      <c r="C55" s="57" t="s">
        <v>60</v>
      </c>
      <c r="D55" s="58">
        <f t="shared" si="17"/>
        <v>75</v>
      </c>
      <c r="E55" s="58">
        <f t="shared" si="18"/>
        <v>45</v>
      </c>
      <c r="F55" s="59">
        <f t="shared" si="19"/>
        <v>0</v>
      </c>
      <c r="G55" s="59">
        <f t="shared" si="19"/>
        <v>30</v>
      </c>
      <c r="H55" s="60"/>
      <c r="I55" s="60"/>
      <c r="J55" s="61">
        <v>30</v>
      </c>
      <c r="K55" s="60"/>
      <c r="L55" s="60"/>
      <c r="M55" s="60"/>
      <c r="N55" s="59">
        <f t="shared" si="20"/>
        <v>15</v>
      </c>
      <c r="O55" s="58">
        <f t="shared" si="20"/>
        <v>30</v>
      </c>
      <c r="P55" s="62"/>
      <c r="Q55" s="62"/>
      <c r="R55" s="62"/>
      <c r="S55" s="62"/>
      <c r="T55" s="62"/>
      <c r="U55" s="62"/>
      <c r="V55" s="62"/>
      <c r="W55" s="62"/>
      <c r="X55" s="62"/>
      <c r="Y55" s="62">
        <v>30</v>
      </c>
      <c r="Z55" s="62">
        <v>15</v>
      </c>
      <c r="AA55" s="62">
        <v>30</v>
      </c>
      <c r="AB55" s="62"/>
      <c r="AC55" s="62"/>
      <c r="AD55" s="62"/>
      <c r="AE55" s="62"/>
      <c r="AF55" s="62"/>
      <c r="AG55" s="62"/>
      <c r="AH55" s="62">
        <v>3</v>
      </c>
      <c r="AI55" s="62"/>
      <c r="AJ55" s="62">
        <v>2</v>
      </c>
      <c r="AK55" s="62">
        <v>3</v>
      </c>
      <c r="AL55" s="62"/>
      <c r="AM55" s="62">
        <v>3</v>
      </c>
      <c r="AO55" s="23"/>
      <c r="AP55" s="24"/>
      <c r="AQ55" s="24"/>
      <c r="AR55" s="24"/>
    </row>
    <row r="56" spans="1:44" s="8" customFormat="1" ht="54.6" customHeight="1" x14ac:dyDescent="0.4">
      <c r="A56" s="14" t="s">
        <v>6</v>
      </c>
      <c r="B56" s="67" t="s">
        <v>110</v>
      </c>
      <c r="C56" s="57" t="s">
        <v>56</v>
      </c>
      <c r="D56" s="58">
        <f t="shared" si="17"/>
        <v>50</v>
      </c>
      <c r="E56" s="58">
        <f t="shared" si="18"/>
        <v>20</v>
      </c>
      <c r="F56" s="59">
        <f t="shared" si="19"/>
        <v>0</v>
      </c>
      <c r="G56" s="59">
        <f t="shared" si="19"/>
        <v>15</v>
      </c>
      <c r="H56" s="60"/>
      <c r="I56" s="60"/>
      <c r="J56" s="61">
        <v>15</v>
      </c>
      <c r="K56" s="60"/>
      <c r="L56" s="60"/>
      <c r="M56" s="60"/>
      <c r="N56" s="59">
        <f t="shared" si="20"/>
        <v>5</v>
      </c>
      <c r="O56" s="58">
        <f t="shared" si="20"/>
        <v>30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>
        <v>15</v>
      </c>
      <c r="AD56" s="62">
        <v>5</v>
      </c>
      <c r="AE56" s="62">
        <v>30</v>
      </c>
      <c r="AF56" s="62"/>
      <c r="AG56" s="62"/>
      <c r="AH56" s="62"/>
      <c r="AI56" s="62">
        <v>2</v>
      </c>
      <c r="AJ56" s="62">
        <v>1</v>
      </c>
      <c r="AK56" s="62">
        <v>2</v>
      </c>
      <c r="AL56" s="62"/>
      <c r="AM56" s="62">
        <v>2</v>
      </c>
      <c r="AO56" s="23"/>
      <c r="AP56" s="24"/>
      <c r="AQ56" s="24"/>
      <c r="AR56" s="24"/>
    </row>
    <row r="57" spans="1:44" s="8" customFormat="1" ht="36" customHeight="1" x14ac:dyDescent="0.4">
      <c r="A57" s="14" t="s">
        <v>5</v>
      </c>
      <c r="B57" s="67" t="s">
        <v>111</v>
      </c>
      <c r="C57" s="57" t="s">
        <v>56</v>
      </c>
      <c r="D57" s="58">
        <f t="shared" si="17"/>
        <v>50</v>
      </c>
      <c r="E57" s="58">
        <f t="shared" si="18"/>
        <v>20</v>
      </c>
      <c r="F57" s="59">
        <f t="shared" si="19"/>
        <v>0</v>
      </c>
      <c r="G57" s="59">
        <f t="shared" si="19"/>
        <v>15</v>
      </c>
      <c r="H57" s="60"/>
      <c r="I57" s="60"/>
      <c r="J57" s="61">
        <v>15</v>
      </c>
      <c r="K57" s="60"/>
      <c r="L57" s="60"/>
      <c r="M57" s="60"/>
      <c r="N57" s="59">
        <f t="shared" si="20"/>
        <v>5</v>
      </c>
      <c r="O57" s="58">
        <f t="shared" si="20"/>
        <v>30</v>
      </c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v>15</v>
      </c>
      <c r="AD57" s="62">
        <v>5</v>
      </c>
      <c r="AE57" s="62">
        <v>30</v>
      </c>
      <c r="AF57" s="62"/>
      <c r="AG57" s="62"/>
      <c r="AH57" s="62"/>
      <c r="AI57" s="62">
        <v>2</v>
      </c>
      <c r="AJ57" s="62">
        <v>1</v>
      </c>
      <c r="AK57" s="62">
        <v>2</v>
      </c>
      <c r="AL57" s="62"/>
      <c r="AM57" s="62">
        <v>2</v>
      </c>
      <c r="AO57" s="23"/>
      <c r="AP57" s="24"/>
      <c r="AQ57" s="24"/>
      <c r="AR57" s="24"/>
    </row>
    <row r="58" spans="1:44" s="8" customFormat="1" ht="36" customHeight="1" x14ac:dyDescent="0.4">
      <c r="A58" s="14" t="s">
        <v>4</v>
      </c>
      <c r="B58" s="67" t="s">
        <v>112</v>
      </c>
      <c r="C58" s="57" t="s">
        <v>56</v>
      </c>
      <c r="D58" s="58">
        <f t="shared" si="17"/>
        <v>75</v>
      </c>
      <c r="E58" s="58">
        <f t="shared" si="18"/>
        <v>45</v>
      </c>
      <c r="F58" s="59">
        <f t="shared" si="19"/>
        <v>0</v>
      </c>
      <c r="G58" s="59">
        <f t="shared" si="19"/>
        <v>30</v>
      </c>
      <c r="H58" s="60"/>
      <c r="I58" s="60"/>
      <c r="J58" s="61"/>
      <c r="K58" s="60">
        <v>30</v>
      </c>
      <c r="L58" s="60"/>
      <c r="M58" s="60"/>
      <c r="N58" s="59">
        <f t="shared" si="20"/>
        <v>15</v>
      </c>
      <c r="O58" s="58">
        <f t="shared" si="20"/>
        <v>30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v>30</v>
      </c>
      <c r="AD58" s="62">
        <v>15</v>
      </c>
      <c r="AE58" s="62">
        <v>30</v>
      </c>
      <c r="AF58" s="62"/>
      <c r="AG58" s="62"/>
      <c r="AH58" s="62"/>
      <c r="AI58" s="62">
        <v>3</v>
      </c>
      <c r="AJ58" s="62">
        <v>2</v>
      </c>
      <c r="AK58" s="62">
        <v>3</v>
      </c>
      <c r="AL58" s="62"/>
      <c r="AM58" s="62">
        <v>3</v>
      </c>
      <c r="AO58" s="23"/>
      <c r="AP58" s="24"/>
      <c r="AQ58" s="24"/>
      <c r="AR58" s="24"/>
    </row>
    <row r="59" spans="1:44" s="8" customFormat="1" ht="36" customHeight="1" x14ac:dyDescent="0.4">
      <c r="A59" s="14" t="s">
        <v>19</v>
      </c>
      <c r="B59" s="67" t="s">
        <v>109</v>
      </c>
      <c r="C59" s="57" t="s">
        <v>56</v>
      </c>
      <c r="D59" s="58">
        <f t="shared" si="17"/>
        <v>75</v>
      </c>
      <c r="E59" s="58">
        <f t="shared" si="18"/>
        <v>45</v>
      </c>
      <c r="F59" s="59">
        <f t="shared" si="19"/>
        <v>0</v>
      </c>
      <c r="G59" s="59">
        <f t="shared" si="19"/>
        <v>30</v>
      </c>
      <c r="H59" s="60"/>
      <c r="I59" s="60"/>
      <c r="J59" s="61">
        <v>30</v>
      </c>
      <c r="K59" s="60"/>
      <c r="L59" s="60"/>
      <c r="M59" s="60"/>
      <c r="N59" s="59">
        <f t="shared" si="20"/>
        <v>15</v>
      </c>
      <c r="O59" s="58">
        <f t="shared" si="20"/>
        <v>30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v>30</v>
      </c>
      <c r="AD59" s="62">
        <v>15</v>
      </c>
      <c r="AE59" s="62">
        <v>30</v>
      </c>
      <c r="AF59" s="62"/>
      <c r="AG59" s="62"/>
      <c r="AH59" s="62"/>
      <c r="AI59" s="62">
        <v>3</v>
      </c>
      <c r="AJ59" s="62">
        <v>2</v>
      </c>
      <c r="AK59" s="62">
        <v>3</v>
      </c>
      <c r="AL59" s="62"/>
      <c r="AM59" s="62">
        <v>3</v>
      </c>
      <c r="AO59" s="23"/>
      <c r="AP59" s="24"/>
      <c r="AQ59" s="24"/>
      <c r="AR59" s="24"/>
    </row>
    <row r="60" spans="1:44" s="8" customFormat="1" ht="42.4" customHeight="1" x14ac:dyDescent="0.4">
      <c r="A60" s="14" t="s">
        <v>20</v>
      </c>
      <c r="B60" s="67" t="s">
        <v>114</v>
      </c>
      <c r="C60" s="57" t="s">
        <v>61</v>
      </c>
      <c r="D60" s="58">
        <f t="shared" si="17"/>
        <v>75</v>
      </c>
      <c r="E60" s="58">
        <f t="shared" si="18"/>
        <v>45</v>
      </c>
      <c r="F60" s="59">
        <f t="shared" si="19"/>
        <v>0</v>
      </c>
      <c r="G60" s="59">
        <f t="shared" si="19"/>
        <v>30</v>
      </c>
      <c r="H60" s="60"/>
      <c r="I60" s="60"/>
      <c r="J60" s="61">
        <v>30</v>
      </c>
      <c r="K60" s="60"/>
      <c r="L60" s="60"/>
      <c r="M60" s="60"/>
      <c r="N60" s="59">
        <f t="shared" si="20"/>
        <v>15</v>
      </c>
      <c r="O60" s="58">
        <f t="shared" si="20"/>
        <v>30</v>
      </c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v>30</v>
      </c>
      <c r="AD60" s="62">
        <v>15</v>
      </c>
      <c r="AE60" s="62">
        <v>30</v>
      </c>
      <c r="AF60" s="62"/>
      <c r="AG60" s="62"/>
      <c r="AH60" s="62"/>
      <c r="AI60" s="62">
        <v>3</v>
      </c>
      <c r="AJ60" s="62">
        <v>2</v>
      </c>
      <c r="AK60" s="62">
        <v>3</v>
      </c>
      <c r="AL60" s="62"/>
      <c r="AM60" s="62">
        <v>3</v>
      </c>
      <c r="AO60" s="23"/>
      <c r="AP60" s="24"/>
      <c r="AQ60" s="24"/>
      <c r="AR60" s="24"/>
    </row>
    <row r="61" spans="1:44" s="8" customFormat="1" ht="44.4" x14ac:dyDescent="0.4">
      <c r="A61" s="14" t="s">
        <v>21</v>
      </c>
      <c r="B61" s="56" t="s">
        <v>256</v>
      </c>
      <c r="C61" s="57" t="s">
        <v>56</v>
      </c>
      <c r="D61" s="58">
        <f t="shared" si="17"/>
        <v>180</v>
      </c>
      <c r="E61" s="58">
        <f t="shared" si="18"/>
        <v>0</v>
      </c>
      <c r="F61" s="59">
        <f t="shared" si="19"/>
        <v>0</v>
      </c>
      <c r="G61" s="59">
        <f t="shared" si="19"/>
        <v>0</v>
      </c>
      <c r="H61" s="60"/>
      <c r="I61" s="60"/>
      <c r="J61" s="60"/>
      <c r="K61" s="60"/>
      <c r="L61" s="60"/>
      <c r="M61" s="60"/>
      <c r="N61" s="59">
        <f t="shared" si="20"/>
        <v>0</v>
      </c>
      <c r="O61" s="58">
        <f t="shared" si="20"/>
        <v>180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>
        <v>180</v>
      </c>
      <c r="AF61" s="62"/>
      <c r="AG61" s="62"/>
      <c r="AH61" s="62"/>
      <c r="AI61" s="62">
        <v>6</v>
      </c>
      <c r="AJ61" s="62"/>
      <c r="AK61" s="62">
        <v>6</v>
      </c>
      <c r="AL61" s="62"/>
      <c r="AM61" s="62">
        <v>6</v>
      </c>
      <c r="AO61" s="23"/>
      <c r="AP61" s="24"/>
      <c r="AQ61" s="24"/>
      <c r="AR61" s="24"/>
    </row>
    <row r="62" spans="1:44" s="8" customFormat="1" ht="36" customHeight="1" x14ac:dyDescent="0.4">
      <c r="A62" s="96" t="s">
        <v>252</v>
      </c>
      <c r="B62" s="97"/>
      <c r="C62" s="98"/>
      <c r="D62" s="94">
        <f t="shared" ref="D62:AM62" si="21">SUM(D8,D11,D24,D42)</f>
        <v>3060</v>
      </c>
      <c r="E62" s="94">
        <f t="shared" si="21"/>
        <v>1480</v>
      </c>
      <c r="F62" s="94">
        <f t="shared" si="21"/>
        <v>300</v>
      </c>
      <c r="G62" s="94">
        <f t="shared" si="21"/>
        <v>930</v>
      </c>
      <c r="H62" s="94">
        <f t="shared" si="21"/>
        <v>330</v>
      </c>
      <c r="I62" s="94">
        <f t="shared" si="21"/>
        <v>30</v>
      </c>
      <c r="J62" s="94">
        <f t="shared" ref="J62:L62" si="22">SUM(J8,J11,J24,J42)</f>
        <v>390</v>
      </c>
      <c r="K62" s="94">
        <f t="shared" si="22"/>
        <v>75</v>
      </c>
      <c r="L62" s="94">
        <f t="shared" si="22"/>
        <v>105</v>
      </c>
      <c r="M62" s="94">
        <f t="shared" si="21"/>
        <v>0</v>
      </c>
      <c r="N62" s="94">
        <f t="shared" si="21"/>
        <v>250</v>
      </c>
      <c r="O62" s="94">
        <f t="shared" si="21"/>
        <v>1580</v>
      </c>
      <c r="P62" s="58">
        <f t="shared" si="21"/>
        <v>120</v>
      </c>
      <c r="Q62" s="58">
        <f t="shared" si="21"/>
        <v>195</v>
      </c>
      <c r="R62" s="58">
        <f t="shared" si="21"/>
        <v>85</v>
      </c>
      <c r="S62" s="58">
        <f t="shared" si="21"/>
        <v>350</v>
      </c>
      <c r="T62" s="58">
        <f t="shared" si="21"/>
        <v>105</v>
      </c>
      <c r="U62" s="58">
        <f t="shared" si="21"/>
        <v>240</v>
      </c>
      <c r="V62" s="58">
        <f t="shared" si="21"/>
        <v>30</v>
      </c>
      <c r="W62" s="58">
        <f t="shared" si="21"/>
        <v>405</v>
      </c>
      <c r="X62" s="58">
        <f t="shared" si="21"/>
        <v>60</v>
      </c>
      <c r="Y62" s="58">
        <f t="shared" si="21"/>
        <v>300</v>
      </c>
      <c r="Z62" s="58">
        <f t="shared" si="21"/>
        <v>45</v>
      </c>
      <c r="AA62" s="58">
        <f t="shared" si="21"/>
        <v>345</v>
      </c>
      <c r="AB62" s="58">
        <f t="shared" si="21"/>
        <v>15</v>
      </c>
      <c r="AC62" s="58">
        <f t="shared" si="21"/>
        <v>195</v>
      </c>
      <c r="AD62" s="58">
        <f t="shared" si="21"/>
        <v>90</v>
      </c>
      <c r="AE62" s="58">
        <f t="shared" si="21"/>
        <v>480</v>
      </c>
      <c r="AF62" s="58">
        <f t="shared" si="21"/>
        <v>30</v>
      </c>
      <c r="AG62" s="58">
        <f t="shared" si="21"/>
        <v>30</v>
      </c>
      <c r="AH62" s="58">
        <f t="shared" si="21"/>
        <v>30</v>
      </c>
      <c r="AI62" s="58">
        <f t="shared" si="21"/>
        <v>30</v>
      </c>
      <c r="AJ62" s="102">
        <f t="shared" si="21"/>
        <v>61</v>
      </c>
      <c r="AK62" s="102">
        <f t="shared" si="21"/>
        <v>84</v>
      </c>
      <c r="AL62" s="102">
        <f t="shared" si="21"/>
        <v>39</v>
      </c>
      <c r="AM62" s="102">
        <f t="shared" si="21"/>
        <v>50</v>
      </c>
      <c r="AO62" s="23"/>
      <c r="AP62" s="24"/>
      <c r="AQ62" s="24"/>
      <c r="AR62" s="24"/>
    </row>
    <row r="63" spans="1:44" s="8" customFormat="1" ht="36" customHeight="1" x14ac:dyDescent="0.4">
      <c r="A63" s="99"/>
      <c r="B63" s="100"/>
      <c r="C63" s="101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4">
        <f>SUM(P62:S62)</f>
        <v>750</v>
      </c>
      <c r="Q63" s="105"/>
      <c r="R63" s="105"/>
      <c r="S63" s="106"/>
      <c r="T63" s="104">
        <f>SUM(T62:W62)</f>
        <v>780</v>
      </c>
      <c r="U63" s="105"/>
      <c r="V63" s="105"/>
      <c r="W63" s="106"/>
      <c r="X63" s="104">
        <f>SUM(X62:AA62)</f>
        <v>750</v>
      </c>
      <c r="Y63" s="105"/>
      <c r="Z63" s="105"/>
      <c r="AA63" s="106"/>
      <c r="AB63" s="104">
        <f>SUM(AB62:AE62)</f>
        <v>780</v>
      </c>
      <c r="AC63" s="105"/>
      <c r="AD63" s="105"/>
      <c r="AE63" s="106"/>
      <c r="AF63" s="104">
        <f>SUM(AF62:AI62)</f>
        <v>120</v>
      </c>
      <c r="AG63" s="105"/>
      <c r="AH63" s="105"/>
      <c r="AI63" s="105"/>
      <c r="AJ63" s="103"/>
      <c r="AK63" s="103"/>
      <c r="AL63" s="103"/>
      <c r="AM63" s="103"/>
      <c r="AO63" s="23"/>
      <c r="AP63" s="24"/>
      <c r="AQ63" s="24"/>
      <c r="AR63" s="24"/>
    </row>
    <row r="64" spans="1:44" s="8" customFormat="1" x14ac:dyDescent="0.4">
      <c r="A64" s="96" t="s">
        <v>253</v>
      </c>
      <c r="B64" s="97"/>
      <c r="C64" s="98"/>
      <c r="D64" s="94">
        <f t="shared" ref="D64:AM64" si="23">SUM(D8,D11,D24,D52)</f>
        <v>3060</v>
      </c>
      <c r="E64" s="94">
        <f t="shared" si="23"/>
        <v>1480</v>
      </c>
      <c r="F64" s="94">
        <f t="shared" si="23"/>
        <v>300</v>
      </c>
      <c r="G64" s="94">
        <f t="shared" si="23"/>
        <v>930</v>
      </c>
      <c r="H64" s="94">
        <f t="shared" si="23"/>
        <v>330</v>
      </c>
      <c r="I64" s="94">
        <f t="shared" si="23"/>
        <v>30</v>
      </c>
      <c r="J64" s="94">
        <f t="shared" ref="J64:L64" si="24">SUM(J8,J11,J24,J52)</f>
        <v>390</v>
      </c>
      <c r="K64" s="94">
        <f t="shared" si="24"/>
        <v>75</v>
      </c>
      <c r="L64" s="94">
        <f t="shared" si="24"/>
        <v>105</v>
      </c>
      <c r="M64" s="94">
        <f t="shared" si="23"/>
        <v>0</v>
      </c>
      <c r="N64" s="94">
        <f t="shared" si="23"/>
        <v>250</v>
      </c>
      <c r="O64" s="94">
        <f t="shared" si="23"/>
        <v>1580</v>
      </c>
      <c r="P64" s="58">
        <f t="shared" si="23"/>
        <v>120</v>
      </c>
      <c r="Q64" s="58">
        <f t="shared" si="23"/>
        <v>195</v>
      </c>
      <c r="R64" s="58">
        <f t="shared" si="23"/>
        <v>85</v>
      </c>
      <c r="S64" s="58">
        <f t="shared" si="23"/>
        <v>350</v>
      </c>
      <c r="T64" s="58">
        <f t="shared" si="23"/>
        <v>105</v>
      </c>
      <c r="U64" s="58">
        <f t="shared" si="23"/>
        <v>240</v>
      </c>
      <c r="V64" s="58">
        <f t="shared" si="23"/>
        <v>30</v>
      </c>
      <c r="W64" s="58">
        <f t="shared" si="23"/>
        <v>405</v>
      </c>
      <c r="X64" s="58">
        <f t="shared" si="23"/>
        <v>60</v>
      </c>
      <c r="Y64" s="58">
        <f t="shared" si="23"/>
        <v>300</v>
      </c>
      <c r="Z64" s="58">
        <f t="shared" si="23"/>
        <v>45</v>
      </c>
      <c r="AA64" s="58">
        <f t="shared" si="23"/>
        <v>345</v>
      </c>
      <c r="AB64" s="58">
        <f t="shared" si="23"/>
        <v>15</v>
      </c>
      <c r="AC64" s="58">
        <f t="shared" si="23"/>
        <v>195</v>
      </c>
      <c r="AD64" s="58">
        <f t="shared" si="23"/>
        <v>90</v>
      </c>
      <c r="AE64" s="58">
        <f t="shared" si="23"/>
        <v>480</v>
      </c>
      <c r="AF64" s="58">
        <f t="shared" si="23"/>
        <v>30</v>
      </c>
      <c r="AG64" s="58">
        <f t="shared" si="23"/>
        <v>30</v>
      </c>
      <c r="AH64" s="58">
        <f t="shared" si="23"/>
        <v>30</v>
      </c>
      <c r="AI64" s="58">
        <f t="shared" si="23"/>
        <v>30</v>
      </c>
      <c r="AJ64" s="102">
        <f t="shared" si="23"/>
        <v>61</v>
      </c>
      <c r="AK64" s="102">
        <f t="shared" si="23"/>
        <v>84</v>
      </c>
      <c r="AL64" s="102">
        <f t="shared" si="23"/>
        <v>39</v>
      </c>
      <c r="AM64" s="102">
        <f t="shared" si="23"/>
        <v>50</v>
      </c>
    </row>
    <row r="65" spans="1:39" s="8" customFormat="1" x14ac:dyDescent="0.4">
      <c r="A65" s="99"/>
      <c r="B65" s="100"/>
      <c r="C65" s="101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4">
        <f>SUM(P64:S64)</f>
        <v>750</v>
      </c>
      <c r="Q65" s="105"/>
      <c r="R65" s="105"/>
      <c r="S65" s="106"/>
      <c r="T65" s="104">
        <f>SUM(T64:W64)</f>
        <v>780</v>
      </c>
      <c r="U65" s="105"/>
      <c r="V65" s="105"/>
      <c r="W65" s="106"/>
      <c r="X65" s="104">
        <f>SUM(X64:AA64)</f>
        <v>750</v>
      </c>
      <c r="Y65" s="105"/>
      <c r="Z65" s="105"/>
      <c r="AA65" s="106"/>
      <c r="AB65" s="104">
        <f>SUM(AB64:AE64)</f>
        <v>780</v>
      </c>
      <c r="AC65" s="105"/>
      <c r="AD65" s="105"/>
      <c r="AE65" s="106"/>
      <c r="AF65" s="104">
        <f>SUM(AF64:AI64)</f>
        <v>120</v>
      </c>
      <c r="AG65" s="105"/>
      <c r="AH65" s="105"/>
      <c r="AI65" s="105"/>
      <c r="AJ65" s="103"/>
      <c r="AK65" s="103"/>
      <c r="AL65" s="103"/>
      <c r="AM65" s="103"/>
    </row>
    <row r="66" spans="1:39" x14ac:dyDescent="1.05">
      <c r="E66" s="53"/>
    </row>
    <row r="67" spans="1:39" x14ac:dyDescent="1.05">
      <c r="B67" s="69" t="s">
        <v>257</v>
      </c>
      <c r="E67" s="53"/>
    </row>
    <row r="68" spans="1:39" x14ac:dyDescent="1.05">
      <c r="E68" s="53"/>
    </row>
    <row r="69" spans="1:39" x14ac:dyDescent="1.05">
      <c r="E69" s="53"/>
    </row>
    <row r="70" spans="1:39" x14ac:dyDescent="1.05">
      <c r="E70" s="53"/>
    </row>
    <row r="71" spans="1:39" x14ac:dyDescent="1.05">
      <c r="E71" s="53"/>
    </row>
    <row r="72" spans="1:39" x14ac:dyDescent="1.05">
      <c r="E72" s="53"/>
    </row>
    <row r="73" spans="1:39" x14ac:dyDescent="1.05">
      <c r="E73" s="53"/>
    </row>
    <row r="74" spans="1:39" x14ac:dyDescent="1.05">
      <c r="E74" s="53"/>
    </row>
    <row r="75" spans="1:39" x14ac:dyDescent="1.05">
      <c r="E75" s="53"/>
    </row>
    <row r="76" spans="1:39" x14ac:dyDescent="1.05">
      <c r="E76" s="53"/>
    </row>
    <row r="77" spans="1:39" x14ac:dyDescent="1.05">
      <c r="E77" s="53"/>
    </row>
    <row r="78" spans="1:39" x14ac:dyDescent="1.05">
      <c r="E78" s="53"/>
    </row>
    <row r="79" spans="1:39" x14ac:dyDescent="1.05">
      <c r="E79" s="53"/>
    </row>
    <row r="80" spans="1:39" x14ac:dyDescent="1.05">
      <c r="E80" s="53"/>
    </row>
    <row r="81" spans="5:5" x14ac:dyDescent="1.05">
      <c r="E81" s="53"/>
    </row>
    <row r="82" spans="5:5" x14ac:dyDescent="1.05">
      <c r="E82" s="53"/>
    </row>
    <row r="83" spans="5:5" x14ac:dyDescent="1.05">
      <c r="E83" s="53"/>
    </row>
    <row r="84" spans="5:5" x14ac:dyDescent="1.05">
      <c r="E84" s="53"/>
    </row>
    <row r="85" spans="5:5" x14ac:dyDescent="1.05">
      <c r="E85" s="53"/>
    </row>
    <row r="86" spans="5:5" x14ac:dyDescent="1.05">
      <c r="E86" s="53"/>
    </row>
    <row r="87" spans="5:5" x14ac:dyDescent="1.05">
      <c r="E87" s="53"/>
    </row>
    <row r="88" spans="5:5" x14ac:dyDescent="1.05">
      <c r="E88" s="53"/>
    </row>
    <row r="89" spans="5:5" x14ac:dyDescent="1.05">
      <c r="E89" s="53"/>
    </row>
    <row r="90" spans="5:5" x14ac:dyDescent="1.05">
      <c r="E90" s="53"/>
    </row>
    <row r="91" spans="5:5" x14ac:dyDescent="1.05">
      <c r="E91" s="53"/>
    </row>
    <row r="92" spans="5:5" x14ac:dyDescent="1.05">
      <c r="E92" s="53"/>
    </row>
    <row r="93" spans="5:5" x14ac:dyDescent="1.05">
      <c r="E93" s="53"/>
    </row>
    <row r="94" spans="5:5" x14ac:dyDescent="1.05">
      <c r="E94" s="53"/>
    </row>
    <row r="95" spans="5:5" x14ac:dyDescent="1.05">
      <c r="E95" s="53"/>
    </row>
    <row r="96" spans="5:5" x14ac:dyDescent="1.05">
      <c r="E96" s="53"/>
    </row>
    <row r="97" spans="5:5" x14ac:dyDescent="1.05">
      <c r="E97" s="53"/>
    </row>
    <row r="98" spans="5:5" x14ac:dyDescent="1.05">
      <c r="E98" s="53"/>
    </row>
    <row r="99" spans="5:5" x14ac:dyDescent="1.05">
      <c r="E99" s="53"/>
    </row>
    <row r="100" spans="5:5" x14ac:dyDescent="1.05">
      <c r="E100" s="53"/>
    </row>
    <row r="101" spans="5:5" x14ac:dyDescent="1.05">
      <c r="E101" s="53"/>
    </row>
    <row r="102" spans="5:5" x14ac:dyDescent="1.05">
      <c r="E102" s="53"/>
    </row>
    <row r="103" spans="5:5" x14ac:dyDescent="1.05">
      <c r="E103" s="53"/>
    </row>
    <row r="104" spans="5:5" x14ac:dyDescent="1.05">
      <c r="E104" s="53"/>
    </row>
    <row r="105" spans="5:5" x14ac:dyDescent="1.05">
      <c r="E105" s="53"/>
    </row>
    <row r="106" spans="5:5" x14ac:dyDescent="1.05">
      <c r="E106" s="53"/>
    </row>
    <row r="107" spans="5:5" x14ac:dyDescent="1.05">
      <c r="E107" s="53"/>
    </row>
    <row r="108" spans="5:5" x14ac:dyDescent="1.05">
      <c r="E108" s="53"/>
    </row>
    <row r="109" spans="5:5" x14ac:dyDescent="1.05">
      <c r="E109" s="53"/>
    </row>
    <row r="110" spans="5:5" x14ac:dyDescent="1.05">
      <c r="E110" s="53"/>
    </row>
    <row r="111" spans="5:5" x14ac:dyDescent="1.05">
      <c r="E111" s="53"/>
    </row>
    <row r="112" spans="5:5" x14ac:dyDescent="1.05">
      <c r="E112" s="53"/>
    </row>
    <row r="113" spans="5:5" x14ac:dyDescent="1.05">
      <c r="E113" s="53"/>
    </row>
    <row r="114" spans="5:5" x14ac:dyDescent="1.05">
      <c r="E114" s="53"/>
    </row>
    <row r="115" spans="5:5" x14ac:dyDescent="1.05">
      <c r="E115" s="53"/>
    </row>
    <row r="116" spans="5:5" x14ac:dyDescent="1.05">
      <c r="E116" s="53"/>
    </row>
    <row r="117" spans="5:5" x14ac:dyDescent="1.05">
      <c r="E117" s="53"/>
    </row>
    <row r="118" spans="5:5" x14ac:dyDescent="1.05">
      <c r="E118" s="53"/>
    </row>
    <row r="119" spans="5:5" x14ac:dyDescent="1.05">
      <c r="E119" s="53"/>
    </row>
    <row r="120" spans="5:5" x14ac:dyDescent="1.05">
      <c r="E120" s="53"/>
    </row>
    <row r="121" spans="5:5" x14ac:dyDescent="1.05">
      <c r="E121" s="53"/>
    </row>
    <row r="122" spans="5:5" x14ac:dyDescent="1.05">
      <c r="E122" s="53"/>
    </row>
    <row r="123" spans="5:5" x14ac:dyDescent="1.05">
      <c r="E123" s="53"/>
    </row>
    <row r="124" spans="5:5" x14ac:dyDescent="1.05">
      <c r="E124" s="53"/>
    </row>
    <row r="125" spans="5:5" x14ac:dyDescent="1.05">
      <c r="E125" s="53"/>
    </row>
    <row r="126" spans="5:5" x14ac:dyDescent="1.05">
      <c r="E126" s="53"/>
    </row>
    <row r="127" spans="5:5" x14ac:dyDescent="1.05">
      <c r="E127" s="53"/>
    </row>
    <row r="128" spans="5:5" x14ac:dyDescent="1.05">
      <c r="E128" s="53"/>
    </row>
    <row r="129" spans="5:5" x14ac:dyDescent="1.05">
      <c r="E129" s="53"/>
    </row>
    <row r="130" spans="5:5" x14ac:dyDescent="1.05">
      <c r="E130" s="53"/>
    </row>
    <row r="131" spans="5:5" x14ac:dyDescent="1.05">
      <c r="E131" s="53"/>
    </row>
    <row r="132" spans="5:5" x14ac:dyDescent="1.05">
      <c r="E132" s="53"/>
    </row>
    <row r="133" spans="5:5" x14ac:dyDescent="1.05">
      <c r="E133" s="53"/>
    </row>
    <row r="134" spans="5:5" x14ac:dyDescent="1.05">
      <c r="E134" s="53"/>
    </row>
    <row r="135" spans="5:5" x14ac:dyDescent="1.05">
      <c r="E135" s="53"/>
    </row>
    <row r="136" spans="5:5" x14ac:dyDescent="1.05">
      <c r="E136" s="53"/>
    </row>
    <row r="137" spans="5:5" x14ac:dyDescent="1.05">
      <c r="E137" s="53"/>
    </row>
    <row r="138" spans="5:5" x14ac:dyDescent="1.05">
      <c r="E138" s="53"/>
    </row>
    <row r="139" spans="5:5" x14ac:dyDescent="1.05">
      <c r="E139" s="53"/>
    </row>
    <row r="140" spans="5:5" x14ac:dyDescent="1.05">
      <c r="E140" s="53"/>
    </row>
    <row r="141" spans="5:5" x14ac:dyDescent="1.05">
      <c r="E141" s="53"/>
    </row>
    <row r="142" spans="5:5" x14ac:dyDescent="1.05">
      <c r="E142" s="53"/>
    </row>
    <row r="143" spans="5:5" x14ac:dyDescent="1.05">
      <c r="E143" s="53"/>
    </row>
    <row r="144" spans="5:5" x14ac:dyDescent="1.05">
      <c r="E144" s="53"/>
    </row>
    <row r="145" spans="5:5" x14ac:dyDescent="1.05">
      <c r="E145" s="53"/>
    </row>
    <row r="146" spans="5:5" x14ac:dyDescent="1.05">
      <c r="E146" s="53"/>
    </row>
    <row r="147" spans="5:5" x14ac:dyDescent="1.05">
      <c r="E147" s="53"/>
    </row>
    <row r="148" spans="5:5" x14ac:dyDescent="1.05">
      <c r="E148" s="53"/>
    </row>
    <row r="149" spans="5:5" x14ac:dyDescent="1.05">
      <c r="E149" s="53"/>
    </row>
    <row r="150" spans="5:5" x14ac:dyDescent="1.05">
      <c r="E150" s="53"/>
    </row>
    <row r="151" spans="5:5" x14ac:dyDescent="1.05">
      <c r="E151" s="53"/>
    </row>
    <row r="152" spans="5:5" x14ac:dyDescent="1.05">
      <c r="E152" s="53"/>
    </row>
    <row r="153" spans="5:5" x14ac:dyDescent="1.05">
      <c r="E153" s="53"/>
    </row>
    <row r="154" spans="5:5" x14ac:dyDescent="1.05">
      <c r="E154" s="53"/>
    </row>
    <row r="155" spans="5:5" x14ac:dyDescent="1.05">
      <c r="E155" s="53"/>
    </row>
    <row r="156" spans="5:5" x14ac:dyDescent="1.05">
      <c r="E156" s="53"/>
    </row>
    <row r="157" spans="5:5" x14ac:dyDescent="1.05">
      <c r="E157" s="53"/>
    </row>
    <row r="158" spans="5:5" x14ac:dyDescent="1.05">
      <c r="E158" s="53"/>
    </row>
    <row r="159" spans="5:5" x14ac:dyDescent="1.05">
      <c r="E159" s="53"/>
    </row>
    <row r="160" spans="5:5" x14ac:dyDescent="1.05">
      <c r="E160" s="53"/>
    </row>
    <row r="161" spans="5:5" x14ac:dyDescent="1.05">
      <c r="E161" s="53"/>
    </row>
    <row r="162" spans="5:5" x14ac:dyDescent="1.05">
      <c r="E162" s="53"/>
    </row>
    <row r="163" spans="5:5" x14ac:dyDescent="1.05">
      <c r="E163" s="53"/>
    </row>
    <row r="164" spans="5:5" x14ac:dyDescent="1.05">
      <c r="E164" s="53"/>
    </row>
    <row r="165" spans="5:5" x14ac:dyDescent="1.05">
      <c r="E165" s="53"/>
    </row>
    <row r="166" spans="5:5" x14ac:dyDescent="1.05">
      <c r="E166" s="53"/>
    </row>
    <row r="167" spans="5:5" x14ac:dyDescent="1.05">
      <c r="E167" s="53"/>
    </row>
    <row r="168" spans="5:5" x14ac:dyDescent="1.05">
      <c r="E168" s="53"/>
    </row>
    <row r="169" spans="5:5" x14ac:dyDescent="1.05">
      <c r="E169" s="53"/>
    </row>
    <row r="170" spans="5:5" x14ac:dyDescent="1.05">
      <c r="E170" s="53"/>
    </row>
    <row r="171" spans="5:5" x14ac:dyDescent="1.05">
      <c r="E171" s="53"/>
    </row>
    <row r="172" spans="5:5" x14ac:dyDescent="1.05">
      <c r="E172" s="53"/>
    </row>
    <row r="173" spans="5:5" x14ac:dyDescent="1.05">
      <c r="E173" s="53"/>
    </row>
    <row r="174" spans="5:5" x14ac:dyDescent="1.05">
      <c r="E174" s="53"/>
    </row>
    <row r="175" spans="5:5" x14ac:dyDescent="1.05">
      <c r="E175" s="53"/>
    </row>
    <row r="176" spans="5:5" x14ac:dyDescent="1.05">
      <c r="E176" s="53"/>
    </row>
    <row r="177" spans="5:5" x14ac:dyDescent="1.05">
      <c r="E177" s="53"/>
    </row>
    <row r="178" spans="5:5" x14ac:dyDescent="1.05">
      <c r="E178" s="53"/>
    </row>
    <row r="179" spans="5:5" x14ac:dyDescent="1.05">
      <c r="E179" s="53"/>
    </row>
    <row r="180" spans="5:5" x14ac:dyDescent="1.05">
      <c r="E180" s="53"/>
    </row>
    <row r="181" spans="5:5" x14ac:dyDescent="1.05">
      <c r="E181" s="53"/>
    </row>
    <row r="182" spans="5:5" x14ac:dyDescent="1.05">
      <c r="E182" s="53"/>
    </row>
    <row r="183" spans="5:5" x14ac:dyDescent="1.05">
      <c r="E183" s="53"/>
    </row>
    <row r="184" spans="5:5" x14ac:dyDescent="1.05">
      <c r="E184" s="53"/>
    </row>
    <row r="185" spans="5:5" x14ac:dyDescent="1.05">
      <c r="E185" s="53"/>
    </row>
    <row r="186" spans="5:5" x14ac:dyDescent="1.05">
      <c r="E186" s="53"/>
    </row>
    <row r="187" spans="5:5" x14ac:dyDescent="1.05">
      <c r="E187" s="53"/>
    </row>
    <row r="188" spans="5:5" x14ac:dyDescent="1.05">
      <c r="E188" s="53"/>
    </row>
    <row r="189" spans="5:5" x14ac:dyDescent="1.05">
      <c r="E189" s="53"/>
    </row>
    <row r="190" spans="5:5" x14ac:dyDescent="1.05">
      <c r="E190" s="53"/>
    </row>
    <row r="191" spans="5:5" x14ac:dyDescent="1.05">
      <c r="E191" s="53"/>
    </row>
    <row r="192" spans="5:5" x14ac:dyDescent="1.05">
      <c r="E192" s="53"/>
    </row>
    <row r="193" spans="5:5" x14ac:dyDescent="1.05">
      <c r="E193" s="53"/>
    </row>
    <row r="194" spans="5:5" x14ac:dyDescent="1.05">
      <c r="E194" s="53"/>
    </row>
    <row r="195" spans="5:5" x14ac:dyDescent="1.05">
      <c r="E195" s="53"/>
    </row>
    <row r="196" spans="5:5" x14ac:dyDescent="1.05">
      <c r="E196" s="53"/>
    </row>
    <row r="197" spans="5:5" x14ac:dyDescent="1.05">
      <c r="E197" s="53"/>
    </row>
    <row r="198" spans="5:5" x14ac:dyDescent="1.05">
      <c r="E198" s="53"/>
    </row>
    <row r="199" spans="5:5" x14ac:dyDescent="1.05">
      <c r="E199" s="53"/>
    </row>
    <row r="200" spans="5:5" x14ac:dyDescent="1.05">
      <c r="E200" s="53"/>
    </row>
    <row r="201" spans="5:5" x14ac:dyDescent="1.05">
      <c r="E201" s="53"/>
    </row>
    <row r="202" spans="5:5" x14ac:dyDescent="1.05">
      <c r="E202" s="53"/>
    </row>
    <row r="203" spans="5:5" x14ac:dyDescent="1.05">
      <c r="E203" s="53"/>
    </row>
    <row r="204" spans="5:5" x14ac:dyDescent="1.05">
      <c r="E204" s="53"/>
    </row>
    <row r="205" spans="5:5" x14ac:dyDescent="1.05">
      <c r="E205" s="53"/>
    </row>
    <row r="206" spans="5:5" x14ac:dyDescent="1.05">
      <c r="E206" s="53"/>
    </row>
    <row r="207" spans="5:5" x14ac:dyDescent="1.05">
      <c r="E207" s="53"/>
    </row>
    <row r="208" spans="5:5" x14ac:dyDescent="1.05">
      <c r="E208" s="53"/>
    </row>
    <row r="209" spans="5:5" x14ac:dyDescent="1.05">
      <c r="E209" s="53"/>
    </row>
    <row r="210" spans="5:5" x14ac:dyDescent="1.05">
      <c r="E210" s="53"/>
    </row>
    <row r="211" spans="5:5" x14ac:dyDescent="1.05">
      <c r="E211" s="53"/>
    </row>
    <row r="212" spans="5:5" x14ac:dyDescent="1.05">
      <c r="E212" s="53"/>
    </row>
    <row r="213" spans="5:5" x14ac:dyDescent="1.05">
      <c r="E213" s="53"/>
    </row>
    <row r="214" spans="5:5" x14ac:dyDescent="1.05">
      <c r="E214" s="53"/>
    </row>
    <row r="215" spans="5:5" x14ac:dyDescent="1.05">
      <c r="E215" s="53"/>
    </row>
    <row r="216" spans="5:5" x14ac:dyDescent="1.05">
      <c r="E216" s="53"/>
    </row>
    <row r="217" spans="5:5" x14ac:dyDescent="1.05">
      <c r="E217" s="53"/>
    </row>
    <row r="218" spans="5:5" x14ac:dyDescent="1.05">
      <c r="E218" s="53"/>
    </row>
    <row r="219" spans="5:5" x14ac:dyDescent="1.05">
      <c r="E219" s="53"/>
    </row>
    <row r="220" spans="5:5" x14ac:dyDescent="1.05">
      <c r="E220" s="53"/>
    </row>
    <row r="221" spans="5:5" x14ac:dyDescent="1.05">
      <c r="E221" s="53"/>
    </row>
    <row r="222" spans="5:5" x14ac:dyDescent="1.05">
      <c r="E222" s="53"/>
    </row>
    <row r="223" spans="5:5" x14ac:dyDescent="1.05">
      <c r="E223" s="53"/>
    </row>
    <row r="224" spans="5:5" x14ac:dyDescent="1.05">
      <c r="E224" s="53"/>
    </row>
    <row r="225" spans="5:5" x14ac:dyDescent="1.05">
      <c r="E225" s="53"/>
    </row>
    <row r="226" spans="5:5" x14ac:dyDescent="1.05">
      <c r="E226" s="53"/>
    </row>
    <row r="227" spans="5:5" x14ac:dyDescent="1.05">
      <c r="E227" s="53"/>
    </row>
    <row r="228" spans="5:5" x14ac:dyDescent="1.05">
      <c r="E228" s="53"/>
    </row>
    <row r="229" spans="5:5" x14ac:dyDescent="1.05">
      <c r="E229" s="53"/>
    </row>
    <row r="230" spans="5:5" x14ac:dyDescent="1.05">
      <c r="E230" s="53"/>
    </row>
    <row r="231" spans="5:5" x14ac:dyDescent="1.05">
      <c r="E231" s="53"/>
    </row>
    <row r="232" spans="5:5" x14ac:dyDescent="1.05">
      <c r="E232" s="53"/>
    </row>
    <row r="233" spans="5:5" x14ac:dyDescent="1.05">
      <c r="E233" s="53"/>
    </row>
    <row r="234" spans="5:5" x14ac:dyDescent="1.05">
      <c r="E234" s="53"/>
    </row>
    <row r="235" spans="5:5" x14ac:dyDescent="1.05">
      <c r="E235" s="53"/>
    </row>
    <row r="236" spans="5:5" x14ac:dyDescent="1.05">
      <c r="E236" s="53"/>
    </row>
    <row r="237" spans="5:5" x14ac:dyDescent="1.05">
      <c r="E237" s="53"/>
    </row>
    <row r="238" spans="5:5" x14ac:dyDescent="1.05">
      <c r="E238" s="53"/>
    </row>
    <row r="239" spans="5:5" x14ac:dyDescent="1.05">
      <c r="E239" s="53"/>
    </row>
    <row r="240" spans="5:5" x14ac:dyDescent="1.05">
      <c r="E240" s="53"/>
    </row>
    <row r="241" spans="5:5" x14ac:dyDescent="1.05">
      <c r="E241" s="53"/>
    </row>
    <row r="242" spans="5:5" x14ac:dyDescent="1.05">
      <c r="E242" s="53"/>
    </row>
    <row r="243" spans="5:5" x14ac:dyDescent="1.05">
      <c r="E243" s="53"/>
    </row>
    <row r="244" spans="5:5" x14ac:dyDescent="1.05">
      <c r="E244" s="53"/>
    </row>
    <row r="245" spans="5:5" x14ac:dyDescent="1.05">
      <c r="E245" s="53"/>
    </row>
    <row r="246" spans="5:5" x14ac:dyDescent="1.05">
      <c r="E246" s="53"/>
    </row>
    <row r="247" spans="5:5" x14ac:dyDescent="1.05">
      <c r="E247" s="53"/>
    </row>
    <row r="248" spans="5:5" x14ac:dyDescent="1.05">
      <c r="E248" s="53"/>
    </row>
    <row r="249" spans="5:5" x14ac:dyDescent="1.05">
      <c r="E249" s="53"/>
    </row>
    <row r="250" spans="5:5" x14ac:dyDescent="1.05">
      <c r="E250" s="53"/>
    </row>
    <row r="251" spans="5:5" x14ac:dyDescent="1.05">
      <c r="E251" s="53"/>
    </row>
    <row r="252" spans="5:5" x14ac:dyDescent="1.05">
      <c r="E252" s="53"/>
    </row>
    <row r="253" spans="5:5" x14ac:dyDescent="1.05">
      <c r="E253" s="53"/>
    </row>
    <row r="254" spans="5:5" x14ac:dyDescent="1.05">
      <c r="E254" s="53"/>
    </row>
    <row r="255" spans="5:5" x14ac:dyDescent="1.05">
      <c r="E255" s="53"/>
    </row>
    <row r="256" spans="5:5" x14ac:dyDescent="1.05">
      <c r="E256" s="53"/>
    </row>
    <row r="257" spans="5:5" x14ac:dyDescent="1.05">
      <c r="E257" s="53"/>
    </row>
    <row r="258" spans="5:5" x14ac:dyDescent="1.05">
      <c r="E258" s="53"/>
    </row>
    <row r="259" spans="5:5" x14ac:dyDescent="1.05">
      <c r="E259" s="53"/>
    </row>
    <row r="260" spans="5:5" x14ac:dyDescent="1.05">
      <c r="E260" s="53"/>
    </row>
    <row r="261" spans="5:5" x14ac:dyDescent="1.05">
      <c r="E261" s="53"/>
    </row>
    <row r="262" spans="5:5" x14ac:dyDescent="1.05">
      <c r="E262" s="53"/>
    </row>
    <row r="263" spans="5:5" x14ac:dyDescent="1.05">
      <c r="E263" s="53"/>
    </row>
    <row r="264" spans="5:5" x14ac:dyDescent="1.05">
      <c r="E264" s="53"/>
    </row>
    <row r="265" spans="5:5" x14ac:dyDescent="1.05">
      <c r="E265" s="53"/>
    </row>
    <row r="266" spans="5:5" x14ac:dyDescent="1.05">
      <c r="E266" s="53"/>
    </row>
    <row r="267" spans="5:5" x14ac:dyDescent="1.05">
      <c r="E267" s="53"/>
    </row>
    <row r="268" spans="5:5" x14ac:dyDescent="1.05">
      <c r="E268" s="53"/>
    </row>
    <row r="269" spans="5:5" x14ac:dyDescent="1.05">
      <c r="E269" s="53"/>
    </row>
    <row r="270" spans="5:5" x14ac:dyDescent="1.05">
      <c r="E270" s="53"/>
    </row>
    <row r="271" spans="5:5" x14ac:dyDescent="1.05">
      <c r="E271" s="53"/>
    </row>
    <row r="272" spans="5:5" x14ac:dyDescent="1.05">
      <c r="E272" s="53"/>
    </row>
    <row r="273" spans="5:5" x14ac:dyDescent="1.05">
      <c r="E273" s="53"/>
    </row>
    <row r="274" spans="5:5" x14ac:dyDescent="1.05">
      <c r="E274" s="53"/>
    </row>
    <row r="275" spans="5:5" x14ac:dyDescent="1.05">
      <c r="E275" s="53"/>
    </row>
    <row r="276" spans="5:5" x14ac:dyDescent="1.05">
      <c r="E276" s="53"/>
    </row>
    <row r="277" spans="5:5" x14ac:dyDescent="1.05">
      <c r="E277" s="53"/>
    </row>
    <row r="278" spans="5:5" x14ac:dyDescent="1.05">
      <c r="E278" s="53"/>
    </row>
    <row r="279" spans="5:5" x14ac:dyDescent="1.05">
      <c r="E279" s="53"/>
    </row>
    <row r="280" spans="5:5" x14ac:dyDescent="1.05">
      <c r="E280" s="53"/>
    </row>
    <row r="281" spans="5:5" x14ac:dyDescent="1.05">
      <c r="E281" s="53"/>
    </row>
    <row r="282" spans="5:5" x14ac:dyDescent="1.05">
      <c r="E282" s="53"/>
    </row>
    <row r="283" spans="5:5" x14ac:dyDescent="1.05">
      <c r="E283" s="53"/>
    </row>
    <row r="284" spans="5:5" x14ac:dyDescent="1.05">
      <c r="E284" s="53"/>
    </row>
    <row r="285" spans="5:5" x14ac:dyDescent="1.05">
      <c r="E285" s="53"/>
    </row>
    <row r="286" spans="5:5" x14ac:dyDescent="1.05">
      <c r="E286" s="53"/>
    </row>
    <row r="287" spans="5:5" x14ac:dyDescent="1.05">
      <c r="E287" s="53"/>
    </row>
    <row r="288" spans="5:5" x14ac:dyDescent="1.05">
      <c r="E288" s="53"/>
    </row>
    <row r="289" spans="5:5" x14ac:dyDescent="1.05">
      <c r="E289" s="53"/>
    </row>
    <row r="290" spans="5:5" x14ac:dyDescent="1.05">
      <c r="E290" s="53"/>
    </row>
    <row r="291" spans="5:5" x14ac:dyDescent="1.05">
      <c r="E291" s="53"/>
    </row>
    <row r="292" spans="5:5" x14ac:dyDescent="1.05">
      <c r="E292" s="53"/>
    </row>
    <row r="293" spans="5:5" x14ac:dyDescent="1.05">
      <c r="E293" s="53"/>
    </row>
    <row r="294" spans="5:5" x14ac:dyDescent="1.05">
      <c r="E294" s="53"/>
    </row>
    <row r="295" spans="5:5" x14ac:dyDescent="1.05">
      <c r="E295" s="53"/>
    </row>
    <row r="296" spans="5:5" x14ac:dyDescent="1.05">
      <c r="E296" s="53"/>
    </row>
    <row r="297" spans="5:5" x14ac:dyDescent="1.05">
      <c r="E297" s="53"/>
    </row>
    <row r="298" spans="5:5" x14ac:dyDescent="1.05">
      <c r="E298" s="53"/>
    </row>
    <row r="299" spans="5:5" x14ac:dyDescent="1.05">
      <c r="E299" s="53"/>
    </row>
    <row r="300" spans="5:5" x14ac:dyDescent="1.05">
      <c r="E300" s="53"/>
    </row>
    <row r="301" spans="5:5" x14ac:dyDescent="1.05">
      <c r="E301" s="53"/>
    </row>
    <row r="302" spans="5:5" x14ac:dyDescent="1.05">
      <c r="E302" s="53"/>
    </row>
    <row r="303" spans="5:5" x14ac:dyDescent="1.05">
      <c r="E303" s="53"/>
    </row>
    <row r="304" spans="5:5" x14ac:dyDescent="1.05">
      <c r="E304" s="53"/>
    </row>
    <row r="305" spans="5:5" x14ac:dyDescent="1.05">
      <c r="E305" s="53"/>
    </row>
    <row r="306" spans="5:5" x14ac:dyDescent="1.05">
      <c r="E306" s="53"/>
    </row>
    <row r="307" spans="5:5" x14ac:dyDescent="1.05">
      <c r="E307" s="53"/>
    </row>
    <row r="308" spans="5:5" x14ac:dyDescent="1.05">
      <c r="E308" s="53"/>
    </row>
    <row r="309" spans="5:5" x14ac:dyDescent="1.05">
      <c r="E309" s="53"/>
    </row>
    <row r="310" spans="5:5" x14ac:dyDescent="1.05">
      <c r="E310" s="53"/>
    </row>
    <row r="311" spans="5:5" x14ac:dyDescent="1.05">
      <c r="E311" s="53"/>
    </row>
    <row r="312" spans="5:5" x14ac:dyDescent="1.05">
      <c r="E312" s="53"/>
    </row>
    <row r="313" spans="5:5" x14ac:dyDescent="1.05">
      <c r="E313" s="53"/>
    </row>
    <row r="314" spans="5:5" x14ac:dyDescent="1.05">
      <c r="E314" s="53"/>
    </row>
    <row r="315" spans="5:5" x14ac:dyDescent="1.05">
      <c r="E315" s="53"/>
    </row>
    <row r="316" spans="5:5" x14ac:dyDescent="1.05">
      <c r="E316" s="53"/>
    </row>
    <row r="317" spans="5:5" x14ac:dyDescent="1.05">
      <c r="E317" s="53"/>
    </row>
    <row r="318" spans="5:5" x14ac:dyDescent="1.05">
      <c r="E318" s="53"/>
    </row>
    <row r="319" spans="5:5" x14ac:dyDescent="1.05">
      <c r="E319" s="53"/>
    </row>
    <row r="320" spans="5:5" x14ac:dyDescent="1.05">
      <c r="E320" s="53"/>
    </row>
    <row r="321" spans="5:5" x14ac:dyDescent="1.05">
      <c r="E321" s="53"/>
    </row>
    <row r="322" spans="5:5" x14ac:dyDescent="1.05">
      <c r="E322" s="53"/>
    </row>
    <row r="323" spans="5:5" x14ac:dyDescent="1.05">
      <c r="E323" s="53"/>
    </row>
    <row r="324" spans="5:5" x14ac:dyDescent="1.05">
      <c r="E324" s="53"/>
    </row>
    <row r="325" spans="5:5" x14ac:dyDescent="1.05">
      <c r="E325" s="53"/>
    </row>
    <row r="326" spans="5:5" x14ac:dyDescent="1.05">
      <c r="E326" s="53"/>
    </row>
    <row r="327" spans="5:5" x14ac:dyDescent="1.05">
      <c r="E327" s="53"/>
    </row>
    <row r="328" spans="5:5" x14ac:dyDescent="1.05">
      <c r="E328" s="53"/>
    </row>
    <row r="329" spans="5:5" x14ac:dyDescent="1.05">
      <c r="E329" s="53"/>
    </row>
    <row r="330" spans="5:5" x14ac:dyDescent="1.05">
      <c r="E330" s="53"/>
    </row>
    <row r="331" spans="5:5" x14ac:dyDescent="1.05">
      <c r="E331" s="53"/>
    </row>
    <row r="332" spans="5:5" x14ac:dyDescent="1.05">
      <c r="E332" s="53"/>
    </row>
    <row r="333" spans="5:5" x14ac:dyDescent="1.05">
      <c r="E333" s="53"/>
    </row>
    <row r="334" spans="5:5" x14ac:dyDescent="1.05">
      <c r="E334" s="53"/>
    </row>
    <row r="335" spans="5:5" x14ac:dyDescent="1.05">
      <c r="E335" s="53"/>
    </row>
    <row r="336" spans="5:5" x14ac:dyDescent="1.05">
      <c r="E336" s="53"/>
    </row>
    <row r="337" spans="5:5" x14ac:dyDescent="1.05">
      <c r="E337" s="53"/>
    </row>
    <row r="338" spans="5:5" x14ac:dyDescent="1.05">
      <c r="E338" s="53"/>
    </row>
    <row r="339" spans="5:5" x14ac:dyDescent="1.05">
      <c r="E339" s="53"/>
    </row>
    <row r="340" spans="5:5" x14ac:dyDescent="1.05">
      <c r="E340" s="53"/>
    </row>
    <row r="341" spans="5:5" x14ac:dyDescent="1.05">
      <c r="E341" s="53"/>
    </row>
    <row r="342" spans="5:5" x14ac:dyDescent="1.05">
      <c r="E342" s="53"/>
    </row>
    <row r="343" spans="5:5" x14ac:dyDescent="1.05">
      <c r="E343" s="53"/>
    </row>
    <row r="344" spans="5:5" x14ac:dyDescent="1.05">
      <c r="E344" s="53"/>
    </row>
    <row r="345" spans="5:5" x14ac:dyDescent="1.05">
      <c r="E345" s="53"/>
    </row>
    <row r="346" spans="5:5" x14ac:dyDescent="1.05">
      <c r="E346" s="53"/>
    </row>
    <row r="347" spans="5:5" x14ac:dyDescent="1.05">
      <c r="E347" s="53"/>
    </row>
    <row r="348" spans="5:5" x14ac:dyDescent="1.05">
      <c r="E348" s="53"/>
    </row>
    <row r="349" spans="5:5" x14ac:dyDescent="1.05">
      <c r="E349" s="53"/>
    </row>
    <row r="350" spans="5:5" x14ac:dyDescent="1.05">
      <c r="E350" s="53"/>
    </row>
    <row r="351" spans="5:5" x14ac:dyDescent="1.05">
      <c r="E351" s="53"/>
    </row>
    <row r="352" spans="5:5" x14ac:dyDescent="1.05">
      <c r="E352" s="53"/>
    </row>
    <row r="353" spans="5:5" x14ac:dyDescent="1.05">
      <c r="E353" s="53"/>
    </row>
    <row r="354" spans="5:5" x14ac:dyDescent="1.05">
      <c r="E354" s="53"/>
    </row>
    <row r="355" spans="5:5" x14ac:dyDescent="1.05">
      <c r="E355" s="53"/>
    </row>
    <row r="356" spans="5:5" x14ac:dyDescent="1.05">
      <c r="E356" s="53"/>
    </row>
    <row r="357" spans="5:5" x14ac:dyDescent="1.05">
      <c r="E357" s="53"/>
    </row>
    <row r="358" spans="5:5" x14ac:dyDescent="1.05">
      <c r="E358" s="53"/>
    </row>
    <row r="359" spans="5:5" x14ac:dyDescent="1.05">
      <c r="E359" s="53"/>
    </row>
    <row r="360" spans="5:5" x14ac:dyDescent="1.05">
      <c r="E360" s="53"/>
    </row>
    <row r="361" spans="5:5" x14ac:dyDescent="1.05">
      <c r="E361" s="53"/>
    </row>
    <row r="362" spans="5:5" x14ac:dyDescent="1.05">
      <c r="E362" s="53"/>
    </row>
    <row r="363" spans="5:5" x14ac:dyDescent="1.05">
      <c r="E363" s="53"/>
    </row>
    <row r="364" spans="5:5" x14ac:dyDescent="1.05">
      <c r="E364" s="53"/>
    </row>
    <row r="365" spans="5:5" x14ac:dyDescent="1.05">
      <c r="E365" s="53"/>
    </row>
    <row r="366" spans="5:5" x14ac:dyDescent="1.05">
      <c r="E366" s="53"/>
    </row>
    <row r="367" spans="5:5" x14ac:dyDescent="1.05">
      <c r="E367" s="53"/>
    </row>
    <row r="368" spans="5:5" x14ac:dyDescent="1.05">
      <c r="E368" s="53"/>
    </row>
    <row r="369" spans="5:5" x14ac:dyDescent="1.05">
      <c r="E369" s="53"/>
    </row>
    <row r="370" spans="5:5" x14ac:dyDescent="1.05">
      <c r="E370" s="53"/>
    </row>
    <row r="371" spans="5:5" x14ac:dyDescent="1.05">
      <c r="E371" s="53"/>
    </row>
    <row r="372" spans="5:5" x14ac:dyDescent="1.05">
      <c r="E372" s="53"/>
    </row>
    <row r="373" spans="5:5" x14ac:dyDescent="1.05">
      <c r="E373" s="53"/>
    </row>
    <row r="374" spans="5:5" x14ac:dyDescent="1.05">
      <c r="E374" s="53"/>
    </row>
    <row r="375" spans="5:5" x14ac:dyDescent="1.05">
      <c r="E375" s="53"/>
    </row>
    <row r="376" spans="5:5" x14ac:dyDescent="1.05">
      <c r="E376" s="53"/>
    </row>
    <row r="377" spans="5:5" x14ac:dyDescent="1.05">
      <c r="E377" s="53"/>
    </row>
    <row r="378" spans="5:5" x14ac:dyDescent="1.05">
      <c r="E378" s="53"/>
    </row>
    <row r="379" spans="5:5" x14ac:dyDescent="1.05">
      <c r="E379" s="53"/>
    </row>
    <row r="380" spans="5:5" x14ac:dyDescent="1.05">
      <c r="E380" s="53"/>
    </row>
    <row r="381" spans="5:5" x14ac:dyDescent="1.05">
      <c r="E381" s="53"/>
    </row>
    <row r="382" spans="5:5" x14ac:dyDescent="1.05">
      <c r="E382" s="53"/>
    </row>
    <row r="383" spans="5:5" x14ac:dyDescent="1.05">
      <c r="E383" s="53"/>
    </row>
    <row r="384" spans="5:5" x14ac:dyDescent="1.05">
      <c r="E384" s="53"/>
    </row>
    <row r="385" spans="5:5" x14ac:dyDescent="1.05">
      <c r="E385" s="53"/>
    </row>
    <row r="386" spans="5:5" x14ac:dyDescent="1.05">
      <c r="E386" s="53"/>
    </row>
    <row r="387" spans="5:5" x14ac:dyDescent="1.05">
      <c r="E387" s="53"/>
    </row>
    <row r="388" spans="5:5" x14ac:dyDescent="1.05">
      <c r="E388" s="53"/>
    </row>
    <row r="389" spans="5:5" x14ac:dyDescent="1.05">
      <c r="E389" s="53"/>
    </row>
    <row r="390" spans="5:5" x14ac:dyDescent="1.05">
      <c r="E390" s="53"/>
    </row>
    <row r="391" spans="5:5" x14ac:dyDescent="1.05">
      <c r="E391" s="53"/>
    </row>
    <row r="392" spans="5:5" x14ac:dyDescent="1.05">
      <c r="E392" s="53"/>
    </row>
    <row r="393" spans="5:5" x14ac:dyDescent="1.05">
      <c r="E393" s="53"/>
    </row>
    <row r="394" spans="5:5" x14ac:dyDescent="1.05">
      <c r="E394" s="53"/>
    </row>
    <row r="395" spans="5:5" x14ac:dyDescent="1.05">
      <c r="E395" s="53"/>
    </row>
    <row r="396" spans="5:5" x14ac:dyDescent="1.05">
      <c r="E396" s="53"/>
    </row>
    <row r="397" spans="5:5" x14ac:dyDescent="1.05">
      <c r="E397" s="53"/>
    </row>
    <row r="398" spans="5:5" x14ac:dyDescent="1.05">
      <c r="E398" s="53"/>
    </row>
    <row r="399" spans="5:5" x14ac:dyDescent="1.05">
      <c r="E399" s="53"/>
    </row>
    <row r="400" spans="5:5" x14ac:dyDescent="1.05">
      <c r="E400" s="53"/>
    </row>
    <row r="401" spans="5:5" x14ac:dyDescent="1.05">
      <c r="E401" s="53"/>
    </row>
    <row r="402" spans="5:5" x14ac:dyDescent="1.05">
      <c r="E402" s="53"/>
    </row>
    <row r="403" spans="5:5" x14ac:dyDescent="1.05">
      <c r="E403" s="53"/>
    </row>
    <row r="404" spans="5:5" x14ac:dyDescent="1.05">
      <c r="E404" s="53"/>
    </row>
    <row r="405" spans="5:5" x14ac:dyDescent="1.05">
      <c r="E405" s="53"/>
    </row>
    <row r="406" spans="5:5" x14ac:dyDescent="1.05">
      <c r="E406" s="53"/>
    </row>
    <row r="407" spans="5:5" x14ac:dyDescent="1.05">
      <c r="E407" s="53"/>
    </row>
    <row r="408" spans="5:5" x14ac:dyDescent="1.05">
      <c r="E408" s="53"/>
    </row>
    <row r="409" spans="5:5" x14ac:dyDescent="1.05">
      <c r="E409" s="53"/>
    </row>
    <row r="410" spans="5:5" x14ac:dyDescent="1.05">
      <c r="E410" s="53"/>
    </row>
    <row r="411" spans="5:5" x14ac:dyDescent="1.05">
      <c r="E411" s="53"/>
    </row>
    <row r="412" spans="5:5" x14ac:dyDescent="1.05">
      <c r="E412" s="53"/>
    </row>
    <row r="413" spans="5:5" x14ac:dyDescent="1.05">
      <c r="E413" s="53"/>
    </row>
    <row r="414" spans="5:5" x14ac:dyDescent="1.05">
      <c r="E414" s="53"/>
    </row>
    <row r="415" spans="5:5" x14ac:dyDescent="1.05">
      <c r="E415" s="53"/>
    </row>
    <row r="416" spans="5:5" x14ac:dyDescent="1.05">
      <c r="E416" s="53"/>
    </row>
    <row r="417" spans="5:5" x14ac:dyDescent="1.05">
      <c r="E417" s="53"/>
    </row>
    <row r="418" spans="5:5" x14ac:dyDescent="1.05">
      <c r="E418" s="53"/>
    </row>
    <row r="419" spans="5:5" x14ac:dyDescent="1.05">
      <c r="E419" s="53"/>
    </row>
    <row r="420" spans="5:5" x14ac:dyDescent="1.05">
      <c r="E420" s="53"/>
    </row>
    <row r="421" spans="5:5" x14ac:dyDescent="1.05">
      <c r="E421" s="53"/>
    </row>
    <row r="422" spans="5:5" x14ac:dyDescent="1.05">
      <c r="E422" s="53"/>
    </row>
    <row r="423" spans="5:5" x14ac:dyDescent="1.05">
      <c r="E423" s="53"/>
    </row>
    <row r="424" spans="5:5" x14ac:dyDescent="1.05">
      <c r="E424" s="53"/>
    </row>
    <row r="425" spans="5:5" x14ac:dyDescent="1.05">
      <c r="E425" s="53"/>
    </row>
    <row r="426" spans="5:5" x14ac:dyDescent="1.05">
      <c r="E426" s="53"/>
    </row>
    <row r="427" spans="5:5" x14ac:dyDescent="1.05">
      <c r="E427" s="53"/>
    </row>
    <row r="428" spans="5:5" x14ac:dyDescent="1.05">
      <c r="E428" s="53"/>
    </row>
    <row r="429" spans="5:5" x14ac:dyDescent="1.05">
      <c r="E429" s="53"/>
    </row>
    <row r="430" spans="5:5" x14ac:dyDescent="1.05">
      <c r="E430" s="53"/>
    </row>
    <row r="431" spans="5:5" x14ac:dyDescent="1.05">
      <c r="E431" s="53"/>
    </row>
    <row r="432" spans="5:5" x14ac:dyDescent="1.05">
      <c r="E432" s="53"/>
    </row>
    <row r="433" spans="5:5" x14ac:dyDescent="1.05">
      <c r="E433" s="53"/>
    </row>
    <row r="434" spans="5:5" x14ac:dyDescent="1.05">
      <c r="E434" s="53"/>
    </row>
    <row r="435" spans="5:5" x14ac:dyDescent="1.05">
      <c r="E435" s="53"/>
    </row>
    <row r="436" spans="5:5" x14ac:dyDescent="1.05">
      <c r="E436" s="53"/>
    </row>
    <row r="437" spans="5:5" x14ac:dyDescent="1.05">
      <c r="E437" s="53"/>
    </row>
    <row r="438" spans="5:5" x14ac:dyDescent="1.05">
      <c r="E438" s="53"/>
    </row>
    <row r="439" spans="5:5" x14ac:dyDescent="1.05">
      <c r="E439" s="53"/>
    </row>
    <row r="440" spans="5:5" x14ac:dyDescent="1.05">
      <c r="E440" s="53"/>
    </row>
    <row r="441" spans="5:5" x14ac:dyDescent="1.05">
      <c r="E441" s="53"/>
    </row>
    <row r="442" spans="5:5" x14ac:dyDescent="1.05">
      <c r="E442" s="53"/>
    </row>
    <row r="443" spans="5:5" x14ac:dyDescent="1.05">
      <c r="E443" s="53"/>
    </row>
    <row r="444" spans="5:5" x14ac:dyDescent="1.05">
      <c r="E444" s="53"/>
    </row>
    <row r="445" spans="5:5" x14ac:dyDescent="1.05">
      <c r="E445" s="53"/>
    </row>
    <row r="446" spans="5:5" x14ac:dyDescent="1.05">
      <c r="E446" s="53"/>
    </row>
    <row r="447" spans="5:5" x14ac:dyDescent="1.05">
      <c r="E447" s="53"/>
    </row>
    <row r="448" spans="5:5" x14ac:dyDescent="1.05">
      <c r="E448" s="53"/>
    </row>
    <row r="449" spans="5:5" x14ac:dyDescent="1.05">
      <c r="E449" s="53"/>
    </row>
    <row r="450" spans="5:5" x14ac:dyDescent="1.05">
      <c r="E450" s="53"/>
    </row>
    <row r="451" spans="5:5" x14ac:dyDescent="1.05">
      <c r="E451" s="53"/>
    </row>
    <row r="452" spans="5:5" x14ac:dyDescent="1.05">
      <c r="E452" s="53"/>
    </row>
    <row r="453" spans="5:5" x14ac:dyDescent="1.05">
      <c r="E453" s="53"/>
    </row>
    <row r="454" spans="5:5" x14ac:dyDescent="1.05">
      <c r="E454" s="53"/>
    </row>
    <row r="455" spans="5:5" x14ac:dyDescent="1.05">
      <c r="E455" s="53"/>
    </row>
    <row r="456" spans="5:5" x14ac:dyDescent="1.05">
      <c r="E456" s="53"/>
    </row>
    <row r="457" spans="5:5" x14ac:dyDescent="1.05">
      <c r="E457" s="53"/>
    </row>
    <row r="458" spans="5:5" x14ac:dyDescent="1.05">
      <c r="E458" s="53"/>
    </row>
    <row r="459" spans="5:5" x14ac:dyDescent="1.05">
      <c r="E459" s="53"/>
    </row>
    <row r="460" spans="5:5" x14ac:dyDescent="1.05">
      <c r="E460" s="53"/>
    </row>
    <row r="461" spans="5:5" x14ac:dyDescent="1.05">
      <c r="E461" s="53"/>
    </row>
    <row r="462" spans="5:5" x14ac:dyDescent="1.05">
      <c r="E462" s="53"/>
    </row>
    <row r="463" spans="5:5" x14ac:dyDescent="1.05">
      <c r="E463" s="53"/>
    </row>
    <row r="464" spans="5:5" x14ac:dyDescent="1.05">
      <c r="E464" s="53"/>
    </row>
    <row r="465" spans="5:5" x14ac:dyDescent="1.05">
      <c r="E465" s="53"/>
    </row>
    <row r="466" spans="5:5" x14ac:dyDescent="1.05">
      <c r="E466" s="53"/>
    </row>
    <row r="467" spans="5:5" x14ac:dyDescent="1.05">
      <c r="E467" s="53"/>
    </row>
    <row r="468" spans="5:5" x14ac:dyDescent="1.05">
      <c r="E468" s="53"/>
    </row>
    <row r="469" spans="5:5" x14ac:dyDescent="1.05">
      <c r="E469" s="53"/>
    </row>
    <row r="470" spans="5:5" x14ac:dyDescent="1.05">
      <c r="E470" s="53"/>
    </row>
    <row r="471" spans="5:5" x14ac:dyDescent="1.05">
      <c r="E471" s="53"/>
    </row>
    <row r="472" spans="5:5" x14ac:dyDescent="1.05">
      <c r="E472" s="53"/>
    </row>
    <row r="473" spans="5:5" x14ac:dyDescent="1.05">
      <c r="E473" s="53"/>
    </row>
    <row r="474" spans="5:5" x14ac:dyDescent="1.05">
      <c r="E474" s="53"/>
    </row>
    <row r="475" spans="5:5" x14ac:dyDescent="1.05">
      <c r="E475" s="53"/>
    </row>
    <row r="476" spans="5:5" x14ac:dyDescent="1.05">
      <c r="E476" s="53"/>
    </row>
    <row r="477" spans="5:5" x14ac:dyDescent="1.05">
      <c r="E477" s="53"/>
    </row>
    <row r="478" spans="5:5" x14ac:dyDescent="1.05">
      <c r="E478" s="53"/>
    </row>
    <row r="479" spans="5:5" x14ac:dyDescent="1.05">
      <c r="E479" s="53"/>
    </row>
    <row r="480" spans="5:5" x14ac:dyDescent="1.05">
      <c r="E480" s="53"/>
    </row>
    <row r="481" spans="5:5" x14ac:dyDescent="1.05">
      <c r="E481" s="53"/>
    </row>
    <row r="482" spans="5:5" x14ac:dyDescent="1.05">
      <c r="E482" s="53"/>
    </row>
    <row r="483" spans="5:5" x14ac:dyDescent="1.05">
      <c r="E483" s="53"/>
    </row>
    <row r="484" spans="5:5" x14ac:dyDescent="1.05">
      <c r="E484" s="53"/>
    </row>
    <row r="485" spans="5:5" x14ac:dyDescent="1.05">
      <c r="E485" s="53"/>
    </row>
    <row r="486" spans="5:5" x14ac:dyDescent="1.05">
      <c r="E486" s="53"/>
    </row>
    <row r="487" spans="5:5" x14ac:dyDescent="1.05">
      <c r="E487" s="53"/>
    </row>
    <row r="488" spans="5:5" x14ac:dyDescent="1.05">
      <c r="E488" s="53"/>
    </row>
    <row r="489" spans="5:5" x14ac:dyDescent="1.05">
      <c r="E489" s="53"/>
    </row>
    <row r="490" spans="5:5" x14ac:dyDescent="1.05">
      <c r="E490" s="53"/>
    </row>
    <row r="491" spans="5:5" x14ac:dyDescent="1.05">
      <c r="E491" s="53"/>
    </row>
    <row r="492" spans="5:5" x14ac:dyDescent="1.05">
      <c r="E492" s="53"/>
    </row>
    <row r="493" spans="5:5" x14ac:dyDescent="1.05">
      <c r="E493" s="53"/>
    </row>
    <row r="494" spans="5:5" x14ac:dyDescent="1.05">
      <c r="E494" s="53"/>
    </row>
    <row r="495" spans="5:5" x14ac:dyDescent="1.05">
      <c r="E495" s="53"/>
    </row>
    <row r="496" spans="5:5" x14ac:dyDescent="1.05">
      <c r="E496" s="53"/>
    </row>
    <row r="497" spans="5:5" x14ac:dyDescent="1.05">
      <c r="E497" s="53"/>
    </row>
    <row r="498" spans="5:5" x14ac:dyDescent="1.05">
      <c r="E498" s="53"/>
    </row>
    <row r="499" spans="5:5" x14ac:dyDescent="1.05">
      <c r="E499" s="53"/>
    </row>
    <row r="500" spans="5:5" x14ac:dyDescent="1.05">
      <c r="E500" s="53"/>
    </row>
    <row r="501" spans="5:5" x14ac:dyDescent="1.05">
      <c r="E501" s="53"/>
    </row>
    <row r="502" spans="5:5" x14ac:dyDescent="1.05">
      <c r="E502" s="53"/>
    </row>
    <row r="503" spans="5:5" x14ac:dyDescent="1.05">
      <c r="E503" s="53"/>
    </row>
    <row r="504" spans="5:5" x14ac:dyDescent="1.05">
      <c r="E504" s="53"/>
    </row>
    <row r="505" spans="5:5" x14ac:dyDescent="1.05">
      <c r="E505" s="53"/>
    </row>
    <row r="506" spans="5:5" x14ac:dyDescent="1.05">
      <c r="E506" s="53"/>
    </row>
    <row r="507" spans="5:5" x14ac:dyDescent="1.05">
      <c r="E507" s="53"/>
    </row>
    <row r="508" spans="5:5" x14ac:dyDescent="1.05">
      <c r="E508" s="53"/>
    </row>
    <row r="509" spans="5:5" x14ac:dyDescent="1.05">
      <c r="E509" s="53"/>
    </row>
    <row r="510" spans="5:5" x14ac:dyDescent="1.05">
      <c r="E510" s="53"/>
    </row>
    <row r="511" spans="5:5" x14ac:dyDescent="1.05">
      <c r="E511" s="53"/>
    </row>
    <row r="512" spans="5:5" x14ac:dyDescent="1.05">
      <c r="E512" s="53"/>
    </row>
    <row r="513" spans="5:5" x14ac:dyDescent="1.05">
      <c r="E513" s="53"/>
    </row>
    <row r="514" spans="5:5" x14ac:dyDescent="1.05">
      <c r="E514" s="53"/>
    </row>
    <row r="515" spans="5:5" x14ac:dyDescent="1.05">
      <c r="E515" s="53"/>
    </row>
    <row r="516" spans="5:5" x14ac:dyDescent="1.05">
      <c r="E516" s="53"/>
    </row>
    <row r="517" spans="5:5" x14ac:dyDescent="1.05">
      <c r="E517" s="53"/>
    </row>
    <row r="518" spans="5:5" x14ac:dyDescent="1.05">
      <c r="E518" s="53"/>
    </row>
    <row r="519" spans="5:5" x14ac:dyDescent="1.05">
      <c r="E519" s="53"/>
    </row>
    <row r="520" spans="5:5" x14ac:dyDescent="1.05">
      <c r="E520" s="53"/>
    </row>
    <row r="521" spans="5:5" x14ac:dyDescent="1.05">
      <c r="E521" s="53"/>
    </row>
    <row r="522" spans="5:5" x14ac:dyDescent="1.05">
      <c r="E522" s="53"/>
    </row>
    <row r="523" spans="5:5" x14ac:dyDescent="1.05">
      <c r="E523" s="53"/>
    </row>
    <row r="524" spans="5:5" x14ac:dyDescent="1.05">
      <c r="E524" s="53"/>
    </row>
    <row r="525" spans="5:5" x14ac:dyDescent="1.05">
      <c r="E525" s="53"/>
    </row>
    <row r="526" spans="5:5" x14ac:dyDescent="1.05">
      <c r="E526" s="53"/>
    </row>
    <row r="527" spans="5:5" x14ac:dyDescent="1.05">
      <c r="E527" s="53"/>
    </row>
    <row r="528" spans="5:5" x14ac:dyDescent="1.05">
      <c r="E528" s="53"/>
    </row>
    <row r="529" spans="5:5" x14ac:dyDescent="1.05">
      <c r="E529" s="53"/>
    </row>
    <row r="530" spans="5:5" x14ac:dyDescent="1.05">
      <c r="E530" s="53"/>
    </row>
    <row r="531" spans="5:5" x14ac:dyDescent="1.05">
      <c r="E531" s="53"/>
    </row>
    <row r="532" spans="5:5" x14ac:dyDescent="1.05">
      <c r="E532" s="53"/>
    </row>
    <row r="533" spans="5:5" x14ac:dyDescent="1.05">
      <c r="E533" s="53"/>
    </row>
    <row r="534" spans="5:5" x14ac:dyDescent="1.05">
      <c r="E534" s="53"/>
    </row>
    <row r="535" spans="5:5" x14ac:dyDescent="1.05">
      <c r="E535" s="53"/>
    </row>
    <row r="536" spans="5:5" x14ac:dyDescent="1.05">
      <c r="E536" s="53"/>
    </row>
    <row r="537" spans="5:5" x14ac:dyDescent="1.05">
      <c r="E537" s="53"/>
    </row>
    <row r="538" spans="5:5" x14ac:dyDescent="1.05">
      <c r="E538" s="53"/>
    </row>
    <row r="539" spans="5:5" x14ac:dyDescent="1.05">
      <c r="E539" s="53"/>
    </row>
    <row r="540" spans="5:5" x14ac:dyDescent="1.05">
      <c r="E540" s="53"/>
    </row>
    <row r="541" spans="5:5" x14ac:dyDescent="1.05">
      <c r="E541" s="53"/>
    </row>
    <row r="542" spans="5:5" x14ac:dyDescent="1.05">
      <c r="E542" s="53"/>
    </row>
    <row r="543" spans="5:5" x14ac:dyDescent="1.05">
      <c r="E543" s="53"/>
    </row>
    <row r="544" spans="5:5" x14ac:dyDescent="1.05">
      <c r="E544" s="53"/>
    </row>
    <row r="545" spans="5:5" x14ac:dyDescent="1.05">
      <c r="E545" s="53"/>
    </row>
    <row r="546" spans="5:5" x14ac:dyDescent="1.05">
      <c r="E546" s="53"/>
    </row>
    <row r="547" spans="5:5" x14ac:dyDescent="1.05">
      <c r="E547" s="53"/>
    </row>
    <row r="548" spans="5:5" x14ac:dyDescent="1.05">
      <c r="E548" s="53"/>
    </row>
    <row r="549" spans="5:5" x14ac:dyDescent="1.05">
      <c r="E549" s="53"/>
    </row>
    <row r="550" spans="5:5" x14ac:dyDescent="1.05">
      <c r="E550" s="53"/>
    </row>
    <row r="551" spans="5:5" x14ac:dyDescent="1.05">
      <c r="E551" s="53"/>
    </row>
    <row r="552" spans="5:5" x14ac:dyDescent="1.05">
      <c r="E552" s="53"/>
    </row>
    <row r="553" spans="5:5" x14ac:dyDescent="1.05">
      <c r="E553" s="53"/>
    </row>
    <row r="554" spans="5:5" x14ac:dyDescent="1.05">
      <c r="E554" s="53"/>
    </row>
    <row r="555" spans="5:5" x14ac:dyDescent="1.05">
      <c r="E555" s="53"/>
    </row>
    <row r="556" spans="5:5" x14ac:dyDescent="1.05">
      <c r="E556" s="53"/>
    </row>
    <row r="557" spans="5:5" x14ac:dyDescent="1.05">
      <c r="E557" s="53"/>
    </row>
    <row r="558" spans="5:5" x14ac:dyDescent="1.05">
      <c r="E558" s="53"/>
    </row>
    <row r="559" spans="5:5" x14ac:dyDescent="1.05">
      <c r="E559" s="53"/>
    </row>
    <row r="560" spans="5:5" x14ac:dyDescent="1.05">
      <c r="E560" s="53"/>
    </row>
    <row r="561" spans="5:5" x14ac:dyDescent="1.05">
      <c r="E561" s="53"/>
    </row>
    <row r="562" spans="5:5" x14ac:dyDescent="1.05">
      <c r="E562" s="53"/>
    </row>
    <row r="563" spans="5:5" x14ac:dyDescent="1.05">
      <c r="E563" s="53"/>
    </row>
    <row r="564" spans="5:5" x14ac:dyDescent="1.05">
      <c r="E564" s="53"/>
    </row>
    <row r="565" spans="5:5" x14ac:dyDescent="1.05">
      <c r="E565" s="53"/>
    </row>
    <row r="566" spans="5:5" x14ac:dyDescent="1.05">
      <c r="E566" s="53"/>
    </row>
    <row r="567" spans="5:5" x14ac:dyDescent="1.05">
      <c r="E567" s="53"/>
    </row>
    <row r="568" spans="5:5" x14ac:dyDescent="1.05">
      <c r="E568" s="53"/>
    </row>
    <row r="569" spans="5:5" x14ac:dyDescent="1.05">
      <c r="E569" s="53"/>
    </row>
    <row r="570" spans="5:5" x14ac:dyDescent="1.05">
      <c r="E570" s="53"/>
    </row>
    <row r="571" spans="5:5" x14ac:dyDescent="1.05">
      <c r="E571" s="53"/>
    </row>
    <row r="572" spans="5:5" x14ac:dyDescent="1.05">
      <c r="E572" s="53"/>
    </row>
    <row r="573" spans="5:5" x14ac:dyDescent="1.05">
      <c r="E573" s="53"/>
    </row>
    <row r="574" spans="5:5" x14ac:dyDescent="1.05">
      <c r="E574" s="53"/>
    </row>
    <row r="575" spans="5:5" x14ac:dyDescent="1.05">
      <c r="E575" s="53"/>
    </row>
    <row r="576" spans="5:5" x14ac:dyDescent="1.05">
      <c r="E576" s="53"/>
    </row>
    <row r="577" spans="5:5" x14ac:dyDescent="1.05">
      <c r="E577" s="53"/>
    </row>
    <row r="578" spans="5:5" x14ac:dyDescent="1.05">
      <c r="E578" s="53"/>
    </row>
    <row r="579" spans="5:5" x14ac:dyDescent="1.05">
      <c r="E579" s="53"/>
    </row>
    <row r="580" spans="5:5" x14ac:dyDescent="1.05">
      <c r="E580" s="53"/>
    </row>
    <row r="581" spans="5:5" x14ac:dyDescent="1.05">
      <c r="E581" s="53"/>
    </row>
    <row r="582" spans="5:5" x14ac:dyDescent="1.05">
      <c r="E582" s="53"/>
    </row>
    <row r="583" spans="5:5" x14ac:dyDescent="1.05">
      <c r="E583" s="53"/>
    </row>
    <row r="584" spans="5:5" x14ac:dyDescent="1.05">
      <c r="E584" s="53"/>
    </row>
    <row r="585" spans="5:5" x14ac:dyDescent="1.05">
      <c r="E585" s="53"/>
    </row>
    <row r="586" spans="5:5" x14ac:dyDescent="1.05">
      <c r="E586" s="53"/>
    </row>
    <row r="587" spans="5:5" x14ac:dyDescent="1.05">
      <c r="E587" s="53"/>
    </row>
    <row r="588" spans="5:5" x14ac:dyDescent="1.05">
      <c r="E588" s="53"/>
    </row>
    <row r="589" spans="5:5" x14ac:dyDescent="1.05">
      <c r="E589" s="53"/>
    </row>
    <row r="590" spans="5:5" x14ac:dyDescent="1.05">
      <c r="E590" s="53"/>
    </row>
    <row r="591" spans="5:5" x14ac:dyDescent="1.05">
      <c r="E591" s="53"/>
    </row>
    <row r="592" spans="5:5" x14ac:dyDescent="1.05">
      <c r="E592" s="53"/>
    </row>
    <row r="593" spans="5:5" x14ac:dyDescent="1.05">
      <c r="E593" s="53"/>
    </row>
    <row r="594" spans="5:5" x14ac:dyDescent="1.05">
      <c r="E594" s="53"/>
    </row>
    <row r="595" spans="5:5" x14ac:dyDescent="1.05">
      <c r="E595" s="53"/>
    </row>
    <row r="596" spans="5:5" x14ac:dyDescent="1.05">
      <c r="E596" s="53"/>
    </row>
    <row r="597" spans="5:5" x14ac:dyDescent="1.05">
      <c r="E597" s="53"/>
    </row>
    <row r="598" spans="5:5" x14ac:dyDescent="1.05">
      <c r="E598" s="53"/>
    </row>
    <row r="599" spans="5:5" x14ac:dyDescent="1.05">
      <c r="E599" s="53"/>
    </row>
    <row r="600" spans="5:5" x14ac:dyDescent="1.05">
      <c r="E600" s="53"/>
    </row>
    <row r="601" spans="5:5" x14ac:dyDescent="1.05">
      <c r="E601" s="53"/>
    </row>
    <row r="602" spans="5:5" x14ac:dyDescent="1.05">
      <c r="E602" s="53"/>
    </row>
    <row r="603" spans="5:5" x14ac:dyDescent="1.05">
      <c r="E603" s="53"/>
    </row>
    <row r="604" spans="5:5" x14ac:dyDescent="1.05">
      <c r="E604" s="53"/>
    </row>
    <row r="605" spans="5:5" x14ac:dyDescent="1.05">
      <c r="E605" s="53"/>
    </row>
    <row r="606" spans="5:5" x14ac:dyDescent="1.05">
      <c r="E606" s="53"/>
    </row>
    <row r="607" spans="5:5" x14ac:dyDescent="1.05">
      <c r="E607" s="53"/>
    </row>
    <row r="608" spans="5:5" x14ac:dyDescent="1.05">
      <c r="E608" s="53"/>
    </row>
    <row r="609" spans="5:5" x14ac:dyDescent="1.05">
      <c r="E609" s="53"/>
    </row>
    <row r="610" spans="5:5" x14ac:dyDescent="1.05">
      <c r="E610" s="53"/>
    </row>
    <row r="611" spans="5:5" x14ac:dyDescent="1.05">
      <c r="E611" s="53"/>
    </row>
    <row r="612" spans="5:5" x14ac:dyDescent="1.05">
      <c r="E612" s="53"/>
    </row>
    <row r="613" spans="5:5" x14ac:dyDescent="1.05">
      <c r="E613" s="53"/>
    </row>
    <row r="614" spans="5:5" x14ac:dyDescent="1.05">
      <c r="E614" s="53"/>
    </row>
    <row r="615" spans="5:5" x14ac:dyDescent="1.05">
      <c r="E615" s="53"/>
    </row>
    <row r="616" spans="5:5" x14ac:dyDescent="1.05">
      <c r="E616" s="53"/>
    </row>
    <row r="617" spans="5:5" x14ac:dyDescent="1.05">
      <c r="E617" s="53"/>
    </row>
    <row r="618" spans="5:5" x14ac:dyDescent="1.05">
      <c r="E618" s="53"/>
    </row>
    <row r="619" spans="5:5" x14ac:dyDescent="1.05">
      <c r="E619" s="53"/>
    </row>
    <row r="620" spans="5:5" x14ac:dyDescent="1.05">
      <c r="E620" s="53"/>
    </row>
    <row r="621" spans="5:5" x14ac:dyDescent="1.05">
      <c r="E621" s="53"/>
    </row>
    <row r="622" spans="5:5" x14ac:dyDescent="1.05">
      <c r="E622" s="53"/>
    </row>
    <row r="623" spans="5:5" x14ac:dyDescent="1.05">
      <c r="E623" s="53"/>
    </row>
    <row r="624" spans="5:5" x14ac:dyDescent="1.05">
      <c r="E624" s="53"/>
    </row>
    <row r="625" spans="5:5" x14ac:dyDescent="1.05">
      <c r="E625" s="53"/>
    </row>
    <row r="626" spans="5:5" x14ac:dyDescent="1.05">
      <c r="E626" s="53"/>
    </row>
    <row r="627" spans="5:5" x14ac:dyDescent="1.05">
      <c r="E627" s="53"/>
    </row>
    <row r="628" spans="5:5" x14ac:dyDescent="1.05">
      <c r="E628" s="53"/>
    </row>
    <row r="629" spans="5:5" x14ac:dyDescent="1.05">
      <c r="E629" s="53"/>
    </row>
    <row r="630" spans="5:5" x14ac:dyDescent="1.05">
      <c r="E630" s="53"/>
    </row>
    <row r="631" spans="5:5" x14ac:dyDescent="1.05">
      <c r="E631" s="53"/>
    </row>
    <row r="632" spans="5:5" x14ac:dyDescent="1.05">
      <c r="E632" s="53"/>
    </row>
    <row r="633" spans="5:5" x14ac:dyDescent="1.05">
      <c r="E633" s="53"/>
    </row>
    <row r="634" spans="5:5" x14ac:dyDescent="1.05">
      <c r="E634" s="53"/>
    </row>
    <row r="635" spans="5:5" x14ac:dyDescent="1.05">
      <c r="E635" s="53"/>
    </row>
    <row r="636" spans="5:5" x14ac:dyDescent="1.05">
      <c r="E636" s="53"/>
    </row>
    <row r="637" spans="5:5" x14ac:dyDescent="1.05">
      <c r="E637" s="53"/>
    </row>
    <row r="638" spans="5:5" x14ac:dyDescent="1.05">
      <c r="E638" s="53"/>
    </row>
    <row r="639" spans="5:5" x14ac:dyDescent="1.05">
      <c r="E639" s="53"/>
    </row>
    <row r="640" spans="5:5" x14ac:dyDescent="1.05">
      <c r="E640" s="53"/>
    </row>
    <row r="641" spans="5:5" x14ac:dyDescent="1.05">
      <c r="E641" s="53"/>
    </row>
    <row r="642" spans="5:5" x14ac:dyDescent="1.05">
      <c r="E642" s="53"/>
    </row>
    <row r="643" spans="5:5" x14ac:dyDescent="1.05">
      <c r="E643" s="53"/>
    </row>
    <row r="644" spans="5:5" x14ac:dyDescent="1.05">
      <c r="E644" s="53"/>
    </row>
    <row r="645" spans="5:5" x14ac:dyDescent="1.05">
      <c r="E645" s="53"/>
    </row>
    <row r="646" spans="5:5" x14ac:dyDescent="1.05">
      <c r="E646" s="53"/>
    </row>
    <row r="647" spans="5:5" x14ac:dyDescent="1.05">
      <c r="E647" s="53"/>
    </row>
    <row r="648" spans="5:5" x14ac:dyDescent="1.05">
      <c r="E648" s="53"/>
    </row>
    <row r="649" spans="5:5" x14ac:dyDescent="1.05">
      <c r="E649" s="53"/>
    </row>
    <row r="650" spans="5:5" x14ac:dyDescent="1.05">
      <c r="E650" s="53"/>
    </row>
    <row r="651" spans="5:5" x14ac:dyDescent="1.05">
      <c r="E651" s="53"/>
    </row>
    <row r="652" spans="5:5" x14ac:dyDescent="1.05">
      <c r="E652" s="53"/>
    </row>
    <row r="653" spans="5:5" x14ac:dyDescent="1.05">
      <c r="E653" s="53"/>
    </row>
    <row r="654" spans="5:5" x14ac:dyDescent="1.05">
      <c r="E654" s="53"/>
    </row>
    <row r="655" spans="5:5" x14ac:dyDescent="1.05">
      <c r="E655" s="53"/>
    </row>
    <row r="656" spans="5:5" x14ac:dyDescent="1.05">
      <c r="E656" s="53"/>
    </row>
    <row r="657" spans="5:5" x14ac:dyDescent="1.05">
      <c r="E657" s="53"/>
    </row>
    <row r="658" spans="5:5" x14ac:dyDescent="1.05">
      <c r="E658" s="53"/>
    </row>
    <row r="659" spans="5:5" x14ac:dyDescent="1.05">
      <c r="E659" s="53"/>
    </row>
    <row r="660" spans="5:5" x14ac:dyDescent="1.05">
      <c r="E660" s="53"/>
    </row>
    <row r="661" spans="5:5" x14ac:dyDescent="1.05">
      <c r="E661" s="53"/>
    </row>
    <row r="662" spans="5:5" x14ac:dyDescent="1.05">
      <c r="E662" s="53"/>
    </row>
    <row r="663" spans="5:5" x14ac:dyDescent="1.05">
      <c r="E663" s="53"/>
    </row>
    <row r="664" spans="5:5" x14ac:dyDescent="1.05">
      <c r="E664" s="53"/>
    </row>
    <row r="665" spans="5:5" x14ac:dyDescent="1.05">
      <c r="E665" s="53"/>
    </row>
    <row r="666" spans="5:5" x14ac:dyDescent="1.05">
      <c r="E666" s="53"/>
    </row>
    <row r="667" spans="5:5" x14ac:dyDescent="1.05">
      <c r="E667" s="53"/>
    </row>
    <row r="668" spans="5:5" x14ac:dyDescent="1.05">
      <c r="E668" s="53"/>
    </row>
    <row r="669" spans="5:5" x14ac:dyDescent="1.05">
      <c r="E669" s="53"/>
    </row>
    <row r="670" spans="5:5" x14ac:dyDescent="1.05">
      <c r="E670" s="53"/>
    </row>
    <row r="671" spans="5:5" x14ac:dyDescent="1.05">
      <c r="E671" s="53"/>
    </row>
    <row r="672" spans="5:5" x14ac:dyDescent="1.05">
      <c r="E672" s="53"/>
    </row>
    <row r="673" spans="5:5" x14ac:dyDescent="1.05">
      <c r="E673" s="53"/>
    </row>
    <row r="674" spans="5:5" x14ac:dyDescent="1.05">
      <c r="E674" s="53"/>
    </row>
    <row r="675" spans="5:5" x14ac:dyDescent="1.05">
      <c r="E675" s="53"/>
    </row>
    <row r="676" spans="5:5" x14ac:dyDescent="1.05">
      <c r="E676" s="53"/>
    </row>
    <row r="677" spans="5:5" x14ac:dyDescent="1.05">
      <c r="E677" s="53"/>
    </row>
    <row r="678" spans="5:5" x14ac:dyDescent="1.05">
      <c r="E678" s="53"/>
    </row>
    <row r="679" spans="5:5" x14ac:dyDescent="1.05">
      <c r="E679" s="53"/>
    </row>
    <row r="680" spans="5:5" x14ac:dyDescent="1.05">
      <c r="E680" s="53"/>
    </row>
    <row r="681" spans="5:5" x14ac:dyDescent="1.05">
      <c r="E681" s="53"/>
    </row>
    <row r="682" spans="5:5" x14ac:dyDescent="1.05">
      <c r="E682" s="53"/>
    </row>
    <row r="683" spans="5:5" x14ac:dyDescent="1.05">
      <c r="E683" s="53"/>
    </row>
    <row r="684" spans="5:5" x14ac:dyDescent="1.05">
      <c r="E684" s="53"/>
    </row>
    <row r="685" spans="5:5" x14ac:dyDescent="1.05">
      <c r="E685" s="53"/>
    </row>
    <row r="686" spans="5:5" x14ac:dyDescent="1.05">
      <c r="E686" s="53"/>
    </row>
    <row r="687" spans="5:5" x14ac:dyDescent="1.05">
      <c r="E687" s="53"/>
    </row>
    <row r="688" spans="5:5" x14ac:dyDescent="1.05">
      <c r="E688" s="53"/>
    </row>
    <row r="689" spans="5:5" x14ac:dyDescent="1.05">
      <c r="E689" s="53"/>
    </row>
    <row r="690" spans="5:5" x14ac:dyDescent="1.05">
      <c r="E690" s="53"/>
    </row>
    <row r="691" spans="5:5" x14ac:dyDescent="1.05">
      <c r="E691" s="53"/>
    </row>
    <row r="692" spans="5:5" x14ac:dyDescent="1.05">
      <c r="E692" s="53"/>
    </row>
    <row r="693" spans="5:5" x14ac:dyDescent="1.05">
      <c r="E693" s="53"/>
    </row>
    <row r="694" spans="5:5" x14ac:dyDescent="1.05">
      <c r="E694" s="53"/>
    </row>
    <row r="695" spans="5:5" x14ac:dyDescent="1.05">
      <c r="E695" s="53"/>
    </row>
    <row r="696" spans="5:5" x14ac:dyDescent="1.05">
      <c r="E696" s="53"/>
    </row>
    <row r="697" spans="5:5" x14ac:dyDescent="1.05">
      <c r="E697" s="53"/>
    </row>
    <row r="698" spans="5:5" x14ac:dyDescent="1.05">
      <c r="E698" s="53"/>
    </row>
    <row r="699" spans="5:5" x14ac:dyDescent="1.05">
      <c r="E699" s="53"/>
    </row>
    <row r="700" spans="5:5" x14ac:dyDescent="1.05">
      <c r="E700" s="53"/>
    </row>
    <row r="701" spans="5:5" x14ac:dyDescent="1.05">
      <c r="E701" s="53"/>
    </row>
    <row r="702" spans="5:5" x14ac:dyDescent="1.05">
      <c r="E702" s="53"/>
    </row>
    <row r="703" spans="5:5" x14ac:dyDescent="1.05">
      <c r="E703" s="53"/>
    </row>
    <row r="704" spans="5:5" x14ac:dyDescent="1.05">
      <c r="E704" s="53"/>
    </row>
    <row r="705" spans="5:5" x14ac:dyDescent="1.05">
      <c r="E705" s="53"/>
    </row>
    <row r="706" spans="5:5" x14ac:dyDescent="1.05">
      <c r="E706" s="53"/>
    </row>
    <row r="707" spans="5:5" x14ac:dyDescent="1.05">
      <c r="E707" s="53"/>
    </row>
    <row r="708" spans="5:5" x14ac:dyDescent="1.05">
      <c r="E708" s="53"/>
    </row>
    <row r="709" spans="5:5" x14ac:dyDescent="1.05">
      <c r="E709" s="53"/>
    </row>
    <row r="710" spans="5:5" x14ac:dyDescent="1.05">
      <c r="E710" s="53"/>
    </row>
    <row r="711" spans="5:5" x14ac:dyDescent="1.05">
      <c r="E711" s="53"/>
    </row>
    <row r="712" spans="5:5" x14ac:dyDescent="1.05">
      <c r="E712" s="53"/>
    </row>
    <row r="713" spans="5:5" x14ac:dyDescent="1.05">
      <c r="E713" s="53"/>
    </row>
    <row r="714" spans="5:5" x14ac:dyDescent="1.05">
      <c r="E714" s="53"/>
    </row>
    <row r="715" spans="5:5" x14ac:dyDescent="1.05">
      <c r="E715" s="53"/>
    </row>
    <row r="716" spans="5:5" x14ac:dyDescent="1.05">
      <c r="E716" s="53"/>
    </row>
    <row r="717" spans="5:5" x14ac:dyDescent="1.05">
      <c r="E717" s="53"/>
    </row>
    <row r="718" spans="5:5" x14ac:dyDescent="1.05">
      <c r="E718" s="53"/>
    </row>
    <row r="719" spans="5:5" x14ac:dyDescent="1.05">
      <c r="E719" s="53"/>
    </row>
    <row r="720" spans="5:5" x14ac:dyDescent="1.05">
      <c r="E720" s="53"/>
    </row>
    <row r="721" spans="5:5" x14ac:dyDescent="1.05">
      <c r="E721" s="53"/>
    </row>
    <row r="722" spans="5:5" x14ac:dyDescent="1.05">
      <c r="E722" s="53"/>
    </row>
    <row r="723" spans="5:5" x14ac:dyDescent="1.05">
      <c r="E723" s="53"/>
    </row>
    <row r="724" spans="5:5" x14ac:dyDescent="1.05">
      <c r="E724" s="53"/>
    </row>
    <row r="725" spans="5:5" x14ac:dyDescent="1.05">
      <c r="E725" s="53"/>
    </row>
    <row r="726" spans="5:5" x14ac:dyDescent="1.05">
      <c r="E726" s="53"/>
    </row>
    <row r="727" spans="5:5" x14ac:dyDescent="1.05">
      <c r="E727" s="53"/>
    </row>
    <row r="728" spans="5:5" x14ac:dyDescent="1.05">
      <c r="E728" s="53"/>
    </row>
    <row r="729" spans="5:5" x14ac:dyDescent="1.05">
      <c r="E729" s="53"/>
    </row>
    <row r="730" spans="5:5" x14ac:dyDescent="1.05">
      <c r="E730" s="53"/>
    </row>
    <row r="731" spans="5:5" x14ac:dyDescent="1.05">
      <c r="E731" s="53"/>
    </row>
    <row r="732" spans="5:5" x14ac:dyDescent="1.05">
      <c r="E732" s="53"/>
    </row>
    <row r="733" spans="5:5" x14ac:dyDescent="1.05">
      <c r="E733" s="53"/>
    </row>
    <row r="734" spans="5:5" x14ac:dyDescent="1.05">
      <c r="E734" s="53"/>
    </row>
    <row r="735" spans="5:5" x14ac:dyDescent="1.05">
      <c r="E735" s="53"/>
    </row>
    <row r="736" spans="5:5" x14ac:dyDescent="1.05">
      <c r="E736" s="53"/>
    </row>
    <row r="737" spans="5:5" x14ac:dyDescent="1.05">
      <c r="E737" s="53"/>
    </row>
    <row r="738" spans="5:5" x14ac:dyDescent="1.05">
      <c r="E738" s="53"/>
    </row>
    <row r="739" spans="5:5" x14ac:dyDescent="1.05">
      <c r="E739" s="53"/>
    </row>
    <row r="740" spans="5:5" x14ac:dyDescent="1.05">
      <c r="E740" s="53"/>
    </row>
    <row r="741" spans="5:5" x14ac:dyDescent="1.05">
      <c r="E741" s="53"/>
    </row>
    <row r="742" spans="5:5" x14ac:dyDescent="1.05">
      <c r="E742" s="53"/>
    </row>
    <row r="743" spans="5:5" x14ac:dyDescent="1.05">
      <c r="E743" s="53"/>
    </row>
    <row r="744" spans="5:5" x14ac:dyDescent="1.05">
      <c r="E744" s="53"/>
    </row>
    <row r="745" spans="5:5" x14ac:dyDescent="1.05">
      <c r="E745" s="53"/>
    </row>
    <row r="746" spans="5:5" x14ac:dyDescent="1.05">
      <c r="E746" s="53"/>
    </row>
    <row r="747" spans="5:5" x14ac:dyDescent="1.05">
      <c r="E747" s="53"/>
    </row>
    <row r="748" spans="5:5" x14ac:dyDescent="1.05">
      <c r="E748" s="53"/>
    </row>
    <row r="749" spans="5:5" x14ac:dyDescent="1.05">
      <c r="E749" s="53"/>
    </row>
    <row r="750" spans="5:5" x14ac:dyDescent="1.05">
      <c r="E750" s="53"/>
    </row>
    <row r="751" spans="5:5" x14ac:dyDescent="1.05">
      <c r="E751" s="53"/>
    </row>
    <row r="752" spans="5:5" x14ac:dyDescent="1.05">
      <c r="E752" s="53"/>
    </row>
    <row r="753" spans="5:5" x14ac:dyDescent="1.05">
      <c r="E753" s="53"/>
    </row>
    <row r="754" spans="5:5" x14ac:dyDescent="1.05">
      <c r="E754" s="53"/>
    </row>
    <row r="755" spans="5:5" x14ac:dyDescent="1.05">
      <c r="E755" s="53"/>
    </row>
    <row r="756" spans="5:5" x14ac:dyDescent="1.05">
      <c r="E756" s="53"/>
    </row>
    <row r="757" spans="5:5" x14ac:dyDescent="1.05">
      <c r="E757" s="53"/>
    </row>
    <row r="758" spans="5:5" x14ac:dyDescent="1.05">
      <c r="E758" s="53"/>
    </row>
    <row r="759" spans="5:5" x14ac:dyDescent="1.05">
      <c r="E759" s="53"/>
    </row>
    <row r="760" spans="5:5" x14ac:dyDescent="1.05">
      <c r="E760" s="53"/>
    </row>
    <row r="761" spans="5:5" x14ac:dyDescent="1.05">
      <c r="E761" s="53"/>
    </row>
    <row r="762" spans="5:5" x14ac:dyDescent="1.05">
      <c r="E762" s="53"/>
    </row>
    <row r="763" spans="5:5" x14ac:dyDescent="1.05">
      <c r="E763" s="53"/>
    </row>
    <row r="764" spans="5:5" x14ac:dyDescent="1.05">
      <c r="E764" s="53"/>
    </row>
    <row r="765" spans="5:5" x14ac:dyDescent="1.05">
      <c r="E765" s="53"/>
    </row>
    <row r="766" spans="5:5" x14ac:dyDescent="1.05">
      <c r="E766" s="53"/>
    </row>
    <row r="767" spans="5:5" x14ac:dyDescent="1.05">
      <c r="E767" s="53"/>
    </row>
    <row r="768" spans="5:5" x14ac:dyDescent="1.05">
      <c r="E768" s="53"/>
    </row>
    <row r="769" spans="5:5" x14ac:dyDescent="1.05">
      <c r="E769" s="53"/>
    </row>
    <row r="770" spans="5:5" x14ac:dyDescent="1.05">
      <c r="E770" s="53"/>
    </row>
    <row r="771" spans="5:5" x14ac:dyDescent="1.05">
      <c r="E771" s="53"/>
    </row>
    <row r="772" spans="5:5" x14ac:dyDescent="1.05">
      <c r="E772" s="53"/>
    </row>
    <row r="773" spans="5:5" x14ac:dyDescent="1.05">
      <c r="E773" s="53"/>
    </row>
    <row r="774" spans="5:5" x14ac:dyDescent="1.05">
      <c r="E774" s="53"/>
    </row>
    <row r="775" spans="5:5" x14ac:dyDescent="1.05">
      <c r="E775" s="53"/>
    </row>
    <row r="776" spans="5:5" x14ac:dyDescent="1.05">
      <c r="E776" s="53"/>
    </row>
    <row r="777" spans="5:5" x14ac:dyDescent="1.05">
      <c r="E777" s="53"/>
    </row>
    <row r="778" spans="5:5" x14ac:dyDescent="1.05">
      <c r="E778" s="53"/>
    </row>
    <row r="779" spans="5:5" x14ac:dyDescent="1.05">
      <c r="E779" s="53"/>
    </row>
    <row r="780" spans="5:5" x14ac:dyDescent="1.05">
      <c r="E780" s="53"/>
    </row>
    <row r="781" spans="5:5" x14ac:dyDescent="1.05">
      <c r="E781" s="53"/>
    </row>
    <row r="782" spans="5:5" x14ac:dyDescent="1.05">
      <c r="E782" s="53"/>
    </row>
    <row r="783" spans="5:5" x14ac:dyDescent="1.05">
      <c r="E783" s="53"/>
    </row>
    <row r="784" spans="5:5" x14ac:dyDescent="1.05">
      <c r="E784" s="53"/>
    </row>
    <row r="785" spans="5:5" x14ac:dyDescent="1.05">
      <c r="E785" s="53"/>
    </row>
    <row r="786" spans="5:5" x14ac:dyDescent="1.05">
      <c r="E786" s="53"/>
    </row>
    <row r="787" spans="5:5" x14ac:dyDescent="1.05">
      <c r="E787" s="53"/>
    </row>
    <row r="788" spans="5:5" x14ac:dyDescent="1.05">
      <c r="E788" s="53"/>
    </row>
    <row r="789" spans="5:5" x14ac:dyDescent="1.05">
      <c r="E789" s="53"/>
    </row>
    <row r="790" spans="5:5" x14ac:dyDescent="1.05">
      <c r="E790" s="53"/>
    </row>
    <row r="791" spans="5:5" x14ac:dyDescent="1.05">
      <c r="E791" s="53"/>
    </row>
    <row r="792" spans="5:5" x14ac:dyDescent="1.05">
      <c r="E792" s="53"/>
    </row>
    <row r="793" spans="5:5" x14ac:dyDescent="1.05">
      <c r="E793" s="53"/>
    </row>
    <row r="794" spans="5:5" x14ac:dyDescent="1.05">
      <c r="E794" s="53"/>
    </row>
    <row r="795" spans="5:5" x14ac:dyDescent="1.05">
      <c r="E795" s="53"/>
    </row>
    <row r="796" spans="5:5" x14ac:dyDescent="1.05">
      <c r="E796" s="53"/>
    </row>
    <row r="797" spans="5:5" x14ac:dyDescent="1.05">
      <c r="E797" s="53"/>
    </row>
    <row r="798" spans="5:5" x14ac:dyDescent="1.05">
      <c r="E798" s="53"/>
    </row>
    <row r="799" spans="5:5" x14ac:dyDescent="1.05">
      <c r="E799" s="53"/>
    </row>
    <row r="800" spans="5:5" x14ac:dyDescent="1.05">
      <c r="E800" s="53"/>
    </row>
    <row r="801" spans="5:5" x14ac:dyDescent="1.05">
      <c r="E801" s="53"/>
    </row>
    <row r="802" spans="5:5" x14ac:dyDescent="1.05">
      <c r="E802" s="53"/>
    </row>
    <row r="803" spans="5:5" x14ac:dyDescent="1.05">
      <c r="E803" s="53"/>
    </row>
    <row r="804" spans="5:5" x14ac:dyDescent="1.05">
      <c r="E804" s="53"/>
    </row>
    <row r="805" spans="5:5" x14ac:dyDescent="1.05">
      <c r="E805" s="53"/>
    </row>
    <row r="806" spans="5:5" x14ac:dyDescent="1.05">
      <c r="E806" s="53"/>
    </row>
    <row r="807" spans="5:5" x14ac:dyDescent="1.05">
      <c r="E807" s="53"/>
    </row>
    <row r="808" spans="5:5" x14ac:dyDescent="1.05">
      <c r="E808" s="53"/>
    </row>
    <row r="809" spans="5:5" x14ac:dyDescent="1.05">
      <c r="E809" s="53"/>
    </row>
    <row r="810" spans="5:5" x14ac:dyDescent="1.05">
      <c r="E810" s="53"/>
    </row>
  </sheetData>
  <dataConsolidate/>
  <mergeCells count="78">
    <mergeCell ref="AK64:AK65"/>
    <mergeCell ref="AL64:AL65"/>
    <mergeCell ref="AM64:AM65"/>
    <mergeCell ref="P65:S65"/>
    <mergeCell ref="T65:W65"/>
    <mergeCell ref="X65:AA65"/>
    <mergeCell ref="AB65:AE65"/>
    <mergeCell ref="AF65:AI65"/>
    <mergeCell ref="AJ64:AJ65"/>
    <mergeCell ref="I64:I65"/>
    <mergeCell ref="K64:K65"/>
    <mergeCell ref="M64:M65"/>
    <mergeCell ref="N64:N65"/>
    <mergeCell ref="O64:O65"/>
    <mergeCell ref="J64:J65"/>
    <mergeCell ref="L64:L65"/>
    <mergeCell ref="A64:C65"/>
    <mergeCell ref="D64:D65"/>
    <mergeCell ref="E64:E65"/>
    <mergeCell ref="F64:F65"/>
    <mergeCell ref="G64:G65"/>
    <mergeCell ref="H62:H63"/>
    <mergeCell ref="H64:H65"/>
    <mergeCell ref="AK62:AK63"/>
    <mergeCell ref="AL62:AL63"/>
    <mergeCell ref="AM62:AM63"/>
    <mergeCell ref="P63:S63"/>
    <mergeCell ref="T63:W63"/>
    <mergeCell ref="X63:AA63"/>
    <mergeCell ref="AB63:AE63"/>
    <mergeCell ref="AF63:AI63"/>
    <mergeCell ref="I62:I63"/>
    <mergeCell ref="K62:K63"/>
    <mergeCell ref="M62:M63"/>
    <mergeCell ref="N62:N63"/>
    <mergeCell ref="O62:O63"/>
    <mergeCell ref="AJ62:AJ63"/>
    <mergeCell ref="A62:C63"/>
    <mergeCell ref="D62:D63"/>
    <mergeCell ref="E62:E63"/>
    <mergeCell ref="F62:F63"/>
    <mergeCell ref="G62:G63"/>
    <mergeCell ref="AI6:AI7"/>
    <mergeCell ref="AJ6:AJ7"/>
    <mergeCell ref="AK6:AK7"/>
    <mergeCell ref="AL6:AL7"/>
    <mergeCell ref="J62:J63"/>
    <mergeCell ref="L62:L63"/>
    <mergeCell ref="X6:AA6"/>
    <mergeCell ref="AB6:AE6"/>
    <mergeCell ref="AF6:AF7"/>
    <mergeCell ref="AG6:AG7"/>
    <mergeCell ref="AH6:AH7"/>
    <mergeCell ref="A4:A7"/>
    <mergeCell ref="B4:B7"/>
    <mergeCell ref="C4:C7"/>
    <mergeCell ref="D4:O4"/>
    <mergeCell ref="H5:H7"/>
    <mergeCell ref="I5:I7"/>
    <mergeCell ref="K5:K7"/>
    <mergeCell ref="M5:M7"/>
    <mergeCell ref="N5:N7"/>
    <mergeCell ref="P4:AE4"/>
    <mergeCell ref="AF4:AM4"/>
    <mergeCell ref="D5:D7"/>
    <mergeCell ref="E5:E7"/>
    <mergeCell ref="F5:F7"/>
    <mergeCell ref="G5:G7"/>
    <mergeCell ref="O5:O7"/>
    <mergeCell ref="J5:J7"/>
    <mergeCell ref="L5:L7"/>
    <mergeCell ref="AM6:AM7"/>
    <mergeCell ref="P5:W5"/>
    <mergeCell ref="X5:AE5"/>
    <mergeCell ref="AF5:AI5"/>
    <mergeCell ref="AJ5:AM5"/>
    <mergeCell ref="P6:S6"/>
    <mergeCell ref="T6:W6"/>
  </mergeCells>
  <printOptions horizontalCentered="1" verticalCentered="1"/>
  <pageMargins left="0.19685039370078741" right="0.19685039370078741" top="0" bottom="3.937007874015748E-2" header="0" footer="0"/>
  <pageSetup paperSize="8" scale="3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1126"/>
  <sheetViews>
    <sheetView tabSelected="1" zoomScale="30" zoomScaleNormal="30" zoomScaleSheetLayoutView="33" workbookViewId="0">
      <pane ySplit="7" topLeftCell="A54" activePane="bottomLeft" state="frozen"/>
      <selection pane="bottomLeft" activeCell="B67" sqref="B67"/>
    </sheetView>
  </sheetViews>
  <sheetFormatPr defaultColWidth="8.83203125" defaultRowHeight="34.200000000000003" x14ac:dyDescent="1.05"/>
  <cols>
    <col min="1" max="1" width="12.44140625" style="17" customWidth="1"/>
    <col min="2" max="2" width="141.1640625" style="17" customWidth="1"/>
    <col min="3" max="3" width="28.27734375" style="18" customWidth="1"/>
    <col min="4" max="4" width="17.83203125" style="17" customWidth="1"/>
    <col min="5" max="5" width="14.5546875" style="22" customWidth="1"/>
    <col min="6" max="6" width="14.1640625" style="17" customWidth="1"/>
    <col min="7" max="7" width="15.1640625" style="17" customWidth="1"/>
    <col min="8" max="8" width="15" style="17" customWidth="1"/>
    <col min="9" max="13" width="11.5546875" style="17" customWidth="1"/>
    <col min="14" max="14" width="12.83203125" style="17" customWidth="1"/>
    <col min="15" max="15" width="15.44140625" style="17" customWidth="1"/>
    <col min="16" max="31" width="11.5546875" style="19" customWidth="1"/>
    <col min="32" max="35" width="9.71875" style="17" customWidth="1"/>
    <col min="36" max="36" width="14.44140625" style="20" customWidth="1"/>
    <col min="37" max="37" width="17.1640625" style="26" customWidth="1"/>
    <col min="38" max="38" width="12.27734375" style="20" customWidth="1"/>
    <col min="39" max="39" width="12.27734375" style="21" customWidth="1"/>
    <col min="40" max="41" width="8.83203125" style="21"/>
    <col min="42" max="42" width="8.83203125" style="21" customWidth="1"/>
    <col min="43" max="16384" width="8.83203125" style="21"/>
  </cols>
  <sheetData>
    <row r="1" spans="1:44" s="6" customFormat="1" ht="51.75" customHeight="1" x14ac:dyDescent="0.4">
      <c r="A1" s="52" t="s">
        <v>245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5"/>
      <c r="AK1" s="25"/>
      <c r="AL1" s="5"/>
    </row>
    <row r="2" spans="1:44" s="6" customFormat="1" ht="37.5" customHeight="1" x14ac:dyDescent="0.4">
      <c r="A2" s="7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5"/>
      <c r="AK2" s="25"/>
      <c r="AL2" s="5"/>
    </row>
    <row r="3" spans="1:44" s="6" customFormat="1" ht="30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5"/>
      <c r="AK3" s="25"/>
      <c r="AL3" s="5"/>
      <c r="AM3" s="6" t="s">
        <v>238</v>
      </c>
    </row>
    <row r="4" spans="1:44" s="8" customFormat="1" ht="53.25" customHeight="1" x14ac:dyDescent="0.4">
      <c r="A4" s="79" t="s">
        <v>10</v>
      </c>
      <c r="B4" s="79" t="s">
        <v>11</v>
      </c>
      <c r="C4" s="80" t="s">
        <v>34</v>
      </c>
      <c r="D4" s="79" t="s">
        <v>39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 t="s">
        <v>40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 t="s">
        <v>44</v>
      </c>
      <c r="AG4" s="79"/>
      <c r="AH4" s="79"/>
      <c r="AI4" s="79"/>
      <c r="AJ4" s="79"/>
      <c r="AK4" s="79"/>
      <c r="AL4" s="79"/>
      <c r="AM4" s="79"/>
    </row>
    <row r="5" spans="1:44" s="8" customFormat="1" ht="53.25" customHeight="1" x14ac:dyDescent="0.4">
      <c r="A5" s="79"/>
      <c r="B5" s="79"/>
      <c r="C5" s="80"/>
      <c r="D5" s="80" t="s">
        <v>47</v>
      </c>
      <c r="E5" s="80" t="s">
        <v>48</v>
      </c>
      <c r="F5" s="81" t="s">
        <v>43</v>
      </c>
      <c r="G5" s="80" t="s">
        <v>50</v>
      </c>
      <c r="H5" s="88" t="s">
        <v>35</v>
      </c>
      <c r="I5" s="88" t="s">
        <v>243</v>
      </c>
      <c r="J5" s="82" t="s">
        <v>240</v>
      </c>
      <c r="K5" s="88" t="s">
        <v>242</v>
      </c>
      <c r="L5" s="82" t="s">
        <v>241</v>
      </c>
      <c r="M5" s="82" t="s">
        <v>36</v>
      </c>
      <c r="N5" s="80" t="s">
        <v>64</v>
      </c>
      <c r="O5" s="80" t="s">
        <v>49</v>
      </c>
      <c r="P5" s="79" t="s">
        <v>3</v>
      </c>
      <c r="Q5" s="79"/>
      <c r="R5" s="79"/>
      <c r="S5" s="79"/>
      <c r="T5" s="79"/>
      <c r="U5" s="79"/>
      <c r="V5" s="79"/>
      <c r="W5" s="79"/>
      <c r="X5" s="79" t="s">
        <v>38</v>
      </c>
      <c r="Y5" s="79"/>
      <c r="Z5" s="79"/>
      <c r="AA5" s="79"/>
      <c r="AB5" s="79"/>
      <c r="AC5" s="79"/>
      <c r="AD5" s="79"/>
      <c r="AE5" s="79"/>
      <c r="AF5" s="79" t="s">
        <v>45</v>
      </c>
      <c r="AG5" s="79"/>
      <c r="AH5" s="79"/>
      <c r="AI5" s="79"/>
      <c r="AJ5" s="79" t="s">
        <v>46</v>
      </c>
      <c r="AK5" s="79"/>
      <c r="AL5" s="79"/>
      <c r="AM5" s="79"/>
    </row>
    <row r="6" spans="1:44" s="8" customFormat="1" ht="52.5" customHeight="1" x14ac:dyDescent="0.4">
      <c r="A6" s="79"/>
      <c r="B6" s="87"/>
      <c r="C6" s="80"/>
      <c r="D6" s="80"/>
      <c r="E6" s="80"/>
      <c r="F6" s="81"/>
      <c r="G6" s="80"/>
      <c r="H6" s="88"/>
      <c r="I6" s="88"/>
      <c r="J6" s="83"/>
      <c r="K6" s="88"/>
      <c r="L6" s="83"/>
      <c r="M6" s="83"/>
      <c r="N6" s="80"/>
      <c r="O6" s="80"/>
      <c r="P6" s="79" t="s">
        <v>13</v>
      </c>
      <c r="Q6" s="79"/>
      <c r="R6" s="79"/>
      <c r="S6" s="79"/>
      <c r="T6" s="79" t="s">
        <v>14</v>
      </c>
      <c r="U6" s="79"/>
      <c r="V6" s="79"/>
      <c r="W6" s="79"/>
      <c r="X6" s="79" t="s">
        <v>15</v>
      </c>
      <c r="Y6" s="79"/>
      <c r="Z6" s="79"/>
      <c r="AA6" s="79"/>
      <c r="AB6" s="79" t="s">
        <v>16</v>
      </c>
      <c r="AC6" s="79"/>
      <c r="AD6" s="79"/>
      <c r="AE6" s="79"/>
      <c r="AF6" s="79" t="s">
        <v>0</v>
      </c>
      <c r="AG6" s="79" t="s">
        <v>1</v>
      </c>
      <c r="AH6" s="79" t="s">
        <v>2</v>
      </c>
      <c r="AI6" s="79" t="s">
        <v>30</v>
      </c>
      <c r="AJ6" s="89" t="s">
        <v>66</v>
      </c>
      <c r="AK6" s="91" t="s">
        <v>67</v>
      </c>
      <c r="AL6" s="89" t="s">
        <v>68</v>
      </c>
      <c r="AM6" s="85" t="s">
        <v>42</v>
      </c>
    </row>
    <row r="7" spans="1:44" s="8" customFormat="1" ht="246.75" customHeight="1" x14ac:dyDescent="0.4">
      <c r="A7" s="79"/>
      <c r="B7" s="87"/>
      <c r="C7" s="80"/>
      <c r="D7" s="80"/>
      <c r="E7" s="80"/>
      <c r="F7" s="81"/>
      <c r="G7" s="80"/>
      <c r="H7" s="88"/>
      <c r="I7" s="88"/>
      <c r="J7" s="84"/>
      <c r="K7" s="88"/>
      <c r="L7" s="84"/>
      <c r="M7" s="84"/>
      <c r="N7" s="80"/>
      <c r="O7" s="80"/>
      <c r="P7" s="1" t="s">
        <v>28</v>
      </c>
      <c r="Q7" s="9" t="s">
        <v>29</v>
      </c>
      <c r="R7" s="9" t="s">
        <v>63</v>
      </c>
      <c r="S7" s="9" t="s">
        <v>41</v>
      </c>
      <c r="T7" s="1" t="s">
        <v>28</v>
      </c>
      <c r="U7" s="9" t="s">
        <v>29</v>
      </c>
      <c r="V7" s="9" t="s">
        <v>63</v>
      </c>
      <c r="W7" s="9" t="s">
        <v>41</v>
      </c>
      <c r="X7" s="1" t="s">
        <v>28</v>
      </c>
      <c r="Y7" s="9" t="s">
        <v>29</v>
      </c>
      <c r="Z7" s="9" t="s">
        <v>63</v>
      </c>
      <c r="AA7" s="9" t="s">
        <v>41</v>
      </c>
      <c r="AB7" s="1" t="s">
        <v>28</v>
      </c>
      <c r="AC7" s="9" t="s">
        <v>29</v>
      </c>
      <c r="AD7" s="9" t="s">
        <v>63</v>
      </c>
      <c r="AE7" s="9" t="s">
        <v>41</v>
      </c>
      <c r="AF7" s="79"/>
      <c r="AG7" s="79"/>
      <c r="AH7" s="79"/>
      <c r="AI7" s="79"/>
      <c r="AJ7" s="90"/>
      <c r="AK7" s="92"/>
      <c r="AL7" s="93"/>
      <c r="AM7" s="86"/>
    </row>
    <row r="8" spans="1:44" s="13" customFormat="1" ht="36" customHeight="1" x14ac:dyDescent="0.4">
      <c r="A8" s="1" t="s">
        <v>12</v>
      </c>
      <c r="B8" s="10" t="s">
        <v>31</v>
      </c>
      <c r="C8" s="1"/>
      <c r="D8" s="11">
        <f t="shared" ref="D8:AM8" si="0">SUM(D9:D10)</f>
        <v>175</v>
      </c>
      <c r="E8" s="11">
        <f t="shared" si="0"/>
        <v>44</v>
      </c>
      <c r="F8" s="12">
        <f t="shared" si="0"/>
        <v>0</v>
      </c>
      <c r="G8" s="12">
        <f t="shared" si="0"/>
        <v>44</v>
      </c>
      <c r="H8" s="12">
        <f t="shared" si="0"/>
        <v>0</v>
      </c>
      <c r="I8" s="12">
        <f t="shared" si="0"/>
        <v>0</v>
      </c>
      <c r="J8" s="12">
        <f t="shared" si="0"/>
        <v>44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1">
        <f t="shared" si="0"/>
        <v>131</v>
      </c>
      <c r="P8" s="12">
        <f t="shared" si="0"/>
        <v>0</v>
      </c>
      <c r="Q8" s="12">
        <f t="shared" si="0"/>
        <v>8</v>
      </c>
      <c r="R8" s="12">
        <f t="shared" si="0"/>
        <v>0</v>
      </c>
      <c r="S8" s="12">
        <f t="shared" si="0"/>
        <v>17</v>
      </c>
      <c r="T8" s="12">
        <f t="shared" si="0"/>
        <v>0</v>
      </c>
      <c r="U8" s="12">
        <f t="shared" si="0"/>
        <v>12</v>
      </c>
      <c r="V8" s="12">
        <f t="shared" si="0"/>
        <v>0</v>
      </c>
      <c r="W8" s="12">
        <f t="shared" si="0"/>
        <v>38</v>
      </c>
      <c r="X8" s="12">
        <f t="shared" si="0"/>
        <v>0</v>
      </c>
      <c r="Y8" s="12">
        <f t="shared" si="0"/>
        <v>12</v>
      </c>
      <c r="Z8" s="12">
        <f t="shared" si="0"/>
        <v>0</v>
      </c>
      <c r="AA8" s="12">
        <f t="shared" si="0"/>
        <v>38</v>
      </c>
      <c r="AB8" s="12">
        <f t="shared" si="0"/>
        <v>0</v>
      </c>
      <c r="AC8" s="12">
        <f t="shared" si="0"/>
        <v>12</v>
      </c>
      <c r="AD8" s="12">
        <f t="shared" si="0"/>
        <v>0</v>
      </c>
      <c r="AE8" s="12">
        <f t="shared" si="0"/>
        <v>38</v>
      </c>
      <c r="AF8" s="12">
        <f t="shared" si="0"/>
        <v>1</v>
      </c>
      <c r="AG8" s="12">
        <f t="shared" si="0"/>
        <v>2</v>
      </c>
      <c r="AH8" s="12">
        <f t="shared" si="0"/>
        <v>2</v>
      </c>
      <c r="AI8" s="12">
        <f t="shared" si="0"/>
        <v>2</v>
      </c>
      <c r="AJ8" s="12">
        <f t="shared" si="0"/>
        <v>3</v>
      </c>
      <c r="AK8" s="12">
        <f t="shared" si="0"/>
        <v>0</v>
      </c>
      <c r="AL8" s="12">
        <f t="shared" si="0"/>
        <v>1</v>
      </c>
      <c r="AM8" s="12">
        <f t="shared" si="0"/>
        <v>6</v>
      </c>
      <c r="AO8" s="23"/>
      <c r="AP8" s="24"/>
      <c r="AQ8" s="24"/>
      <c r="AR8" s="24"/>
    </row>
    <row r="9" spans="1:44" s="27" customFormat="1" ht="36" customHeight="1" x14ac:dyDescent="0.4">
      <c r="A9" s="14" t="s">
        <v>9</v>
      </c>
      <c r="B9" s="56" t="s">
        <v>69</v>
      </c>
      <c r="C9" s="57" t="s">
        <v>61</v>
      </c>
      <c r="D9" s="58">
        <f>SUM(E9,O9)</f>
        <v>150</v>
      </c>
      <c r="E9" s="58">
        <f>SUM(F9:G9,N9)</f>
        <v>36</v>
      </c>
      <c r="F9" s="59">
        <f>SUM(P9,T9,X9,AB9)</f>
        <v>0</v>
      </c>
      <c r="G9" s="59">
        <f>SUM(Q9,U9,Y9,AC9)</f>
        <v>36</v>
      </c>
      <c r="H9" s="60"/>
      <c r="I9" s="60"/>
      <c r="J9" s="61">
        <v>36</v>
      </c>
      <c r="K9" s="60"/>
      <c r="L9" s="60"/>
      <c r="M9" s="60"/>
      <c r="N9" s="59">
        <f>SUM(R9,V9,Z9,AD9)</f>
        <v>0</v>
      </c>
      <c r="O9" s="58">
        <f>SUM(S9,W9,AA9,AE9)</f>
        <v>114</v>
      </c>
      <c r="P9" s="62"/>
      <c r="Q9" s="62"/>
      <c r="R9" s="62"/>
      <c r="S9" s="62"/>
      <c r="T9" s="62"/>
      <c r="U9" s="62">
        <v>12</v>
      </c>
      <c r="V9" s="62">
        <v>0</v>
      </c>
      <c r="W9" s="62">
        <v>38</v>
      </c>
      <c r="X9" s="62"/>
      <c r="Y9" s="62">
        <v>12</v>
      </c>
      <c r="Z9" s="62">
        <v>0</v>
      </c>
      <c r="AA9" s="62">
        <v>38</v>
      </c>
      <c r="AB9" s="62"/>
      <c r="AC9" s="62">
        <v>12</v>
      </c>
      <c r="AD9" s="62"/>
      <c r="AE9" s="62">
        <v>38</v>
      </c>
      <c r="AF9" s="62"/>
      <c r="AG9" s="62">
        <v>2</v>
      </c>
      <c r="AH9" s="62">
        <v>2</v>
      </c>
      <c r="AI9" s="62">
        <v>2</v>
      </c>
      <c r="AJ9" s="62">
        <v>2</v>
      </c>
      <c r="AK9" s="62"/>
      <c r="AL9" s="62"/>
      <c r="AM9" s="62">
        <v>6</v>
      </c>
      <c r="AO9" s="28"/>
      <c r="AP9" s="29"/>
      <c r="AQ9" s="29"/>
      <c r="AR9" s="29"/>
    </row>
    <row r="10" spans="1:44" s="8" customFormat="1" ht="41.5" customHeight="1" x14ac:dyDescent="0.4">
      <c r="A10" s="14" t="s">
        <v>8</v>
      </c>
      <c r="B10" s="56" t="s">
        <v>65</v>
      </c>
      <c r="C10" s="57" t="s">
        <v>55</v>
      </c>
      <c r="D10" s="58">
        <f>SUM(E10,O10)</f>
        <v>25</v>
      </c>
      <c r="E10" s="58">
        <f>SUM(F10:G10,N10)</f>
        <v>8</v>
      </c>
      <c r="F10" s="59">
        <f>SUM(P10,T10,X10,AB10)</f>
        <v>0</v>
      </c>
      <c r="G10" s="59">
        <f>SUM(Q10,U10,Y10,AC10)</f>
        <v>8</v>
      </c>
      <c r="H10" s="60"/>
      <c r="I10" s="60"/>
      <c r="J10" s="61">
        <v>8</v>
      </c>
      <c r="K10" s="60"/>
      <c r="L10" s="60"/>
      <c r="M10" s="60"/>
      <c r="N10" s="59">
        <f>SUM(R10,V10,Z10,AD10)</f>
        <v>0</v>
      </c>
      <c r="O10" s="58">
        <f>SUM(S10,W10,AA10,AE10)</f>
        <v>17</v>
      </c>
      <c r="P10" s="62"/>
      <c r="Q10" s="62">
        <v>8</v>
      </c>
      <c r="R10" s="62"/>
      <c r="S10" s="62">
        <v>17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>
        <v>1</v>
      </c>
      <c r="AG10" s="62"/>
      <c r="AH10" s="62"/>
      <c r="AI10" s="62"/>
      <c r="AJ10" s="62">
        <v>1</v>
      </c>
      <c r="AK10" s="62"/>
      <c r="AL10" s="62">
        <v>1</v>
      </c>
      <c r="AM10" s="62"/>
      <c r="AO10" s="23"/>
      <c r="AP10" s="24"/>
      <c r="AQ10" s="24"/>
      <c r="AR10" s="24"/>
    </row>
    <row r="11" spans="1:44" s="13" customFormat="1" ht="36" customHeight="1" x14ac:dyDescent="0.4">
      <c r="A11" s="1" t="s">
        <v>17</v>
      </c>
      <c r="B11" s="63" t="s">
        <v>32</v>
      </c>
      <c r="C11" s="64"/>
      <c r="D11" s="65">
        <f t="shared" ref="D11:AM11" si="1">SUM(D12:D23)</f>
        <v>725</v>
      </c>
      <c r="E11" s="65">
        <f t="shared" si="1"/>
        <v>226</v>
      </c>
      <c r="F11" s="66">
        <f t="shared" si="1"/>
        <v>72</v>
      </c>
      <c r="G11" s="66">
        <f t="shared" si="1"/>
        <v>104</v>
      </c>
      <c r="H11" s="66">
        <f t="shared" si="1"/>
        <v>64</v>
      </c>
      <c r="I11" s="66">
        <f t="shared" si="1"/>
        <v>8</v>
      </c>
      <c r="J11" s="66">
        <f t="shared" si="1"/>
        <v>16</v>
      </c>
      <c r="K11" s="66">
        <f t="shared" si="1"/>
        <v>16</v>
      </c>
      <c r="L11" s="66">
        <f t="shared" si="1"/>
        <v>0</v>
      </c>
      <c r="M11" s="66">
        <f t="shared" si="1"/>
        <v>0</v>
      </c>
      <c r="N11" s="66">
        <f t="shared" si="1"/>
        <v>50</v>
      </c>
      <c r="O11" s="65">
        <f t="shared" si="1"/>
        <v>499</v>
      </c>
      <c r="P11" s="66">
        <f t="shared" si="1"/>
        <v>56</v>
      </c>
      <c r="Q11" s="66">
        <f t="shared" si="1"/>
        <v>72</v>
      </c>
      <c r="R11" s="66">
        <f t="shared" si="1"/>
        <v>50</v>
      </c>
      <c r="S11" s="66">
        <f t="shared" si="1"/>
        <v>372</v>
      </c>
      <c r="T11" s="66">
        <f t="shared" si="1"/>
        <v>8</v>
      </c>
      <c r="U11" s="66">
        <f t="shared" si="1"/>
        <v>8</v>
      </c>
      <c r="V11" s="66">
        <f t="shared" si="1"/>
        <v>0</v>
      </c>
      <c r="W11" s="66">
        <f t="shared" si="1"/>
        <v>34</v>
      </c>
      <c r="X11" s="66">
        <f t="shared" si="1"/>
        <v>8</v>
      </c>
      <c r="Y11" s="66">
        <f t="shared" si="1"/>
        <v>24</v>
      </c>
      <c r="Z11" s="66">
        <f t="shared" si="1"/>
        <v>0</v>
      </c>
      <c r="AA11" s="66">
        <f t="shared" si="1"/>
        <v>93</v>
      </c>
      <c r="AB11" s="66">
        <f t="shared" si="1"/>
        <v>0</v>
      </c>
      <c r="AC11" s="66">
        <f t="shared" si="1"/>
        <v>0</v>
      </c>
      <c r="AD11" s="66">
        <f t="shared" si="1"/>
        <v>0</v>
      </c>
      <c r="AE11" s="66">
        <f t="shared" si="1"/>
        <v>0</v>
      </c>
      <c r="AF11" s="66">
        <f t="shared" si="1"/>
        <v>22</v>
      </c>
      <c r="AG11" s="66">
        <f t="shared" si="1"/>
        <v>2</v>
      </c>
      <c r="AH11" s="66">
        <f t="shared" si="1"/>
        <v>5</v>
      </c>
      <c r="AI11" s="66">
        <f t="shared" si="1"/>
        <v>0</v>
      </c>
      <c r="AJ11" s="66">
        <f t="shared" si="1"/>
        <v>13</v>
      </c>
      <c r="AK11" s="66">
        <f t="shared" si="1"/>
        <v>0</v>
      </c>
      <c r="AL11" s="66">
        <f t="shared" si="1"/>
        <v>22</v>
      </c>
      <c r="AM11" s="66">
        <f t="shared" si="1"/>
        <v>2</v>
      </c>
      <c r="AO11" s="23"/>
      <c r="AP11" s="24"/>
      <c r="AQ11" s="24"/>
      <c r="AR11" s="24"/>
    </row>
    <row r="12" spans="1:44" s="8" customFormat="1" ht="36" customHeight="1" x14ac:dyDescent="0.4">
      <c r="A12" s="14" t="s">
        <v>9</v>
      </c>
      <c r="B12" s="67" t="s">
        <v>70</v>
      </c>
      <c r="C12" s="57" t="s">
        <v>55</v>
      </c>
      <c r="D12" s="58">
        <f t="shared" ref="D12:D23" si="2">SUM(E12,O12)</f>
        <v>50</v>
      </c>
      <c r="E12" s="58">
        <f t="shared" ref="E12:E23" si="3">SUM(F12:G12,N12)</f>
        <v>16</v>
      </c>
      <c r="F12" s="59">
        <f>SUM(P12,T12,X12,AB12)</f>
        <v>8</v>
      </c>
      <c r="G12" s="59">
        <f>SUM(Q12,U12,Y12,AC12)</f>
        <v>8</v>
      </c>
      <c r="H12" s="60"/>
      <c r="I12" s="60">
        <v>8</v>
      </c>
      <c r="J12" s="60"/>
      <c r="K12" s="60"/>
      <c r="L12" s="60"/>
      <c r="M12" s="60"/>
      <c r="N12" s="59">
        <f>SUM(R12,V12,Z12,AD12)</f>
        <v>0</v>
      </c>
      <c r="O12" s="58">
        <f>SUM(S12,W12,AA12,AE12)</f>
        <v>34</v>
      </c>
      <c r="P12" s="62">
        <v>8</v>
      </c>
      <c r="Q12" s="62">
        <v>8</v>
      </c>
      <c r="R12" s="62">
        <v>0</v>
      </c>
      <c r="S12" s="62">
        <v>34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>
        <v>2</v>
      </c>
      <c r="AG12" s="62"/>
      <c r="AH12" s="62"/>
      <c r="AI12" s="62"/>
      <c r="AJ12" s="62">
        <v>1</v>
      </c>
      <c r="AK12" s="62"/>
      <c r="AL12" s="62"/>
      <c r="AM12" s="62"/>
      <c r="AO12" s="23"/>
      <c r="AP12" s="24"/>
      <c r="AQ12" s="24"/>
      <c r="AR12" s="24"/>
    </row>
    <row r="13" spans="1:44" s="8" customFormat="1" ht="36" customHeight="1" x14ac:dyDescent="0.4">
      <c r="A13" s="14" t="s">
        <v>8</v>
      </c>
      <c r="B13" s="67" t="s">
        <v>71</v>
      </c>
      <c r="C13" s="57" t="s">
        <v>55</v>
      </c>
      <c r="D13" s="58">
        <f t="shared" si="2"/>
        <v>50</v>
      </c>
      <c r="E13" s="58">
        <f t="shared" si="3"/>
        <v>8</v>
      </c>
      <c r="F13" s="59">
        <f t="shared" ref="F13:F23" si="4">SUM(P13,T13,X13,AB13)</f>
        <v>8</v>
      </c>
      <c r="G13" s="59">
        <v>0</v>
      </c>
      <c r="H13" s="60"/>
      <c r="I13" s="60"/>
      <c r="J13" s="60"/>
      <c r="K13" s="60"/>
      <c r="L13" s="60"/>
      <c r="M13" s="60"/>
      <c r="N13" s="59">
        <f t="shared" ref="N13:N23" si="5">SUM(R13,V13,Z13,AD13)</f>
        <v>0</v>
      </c>
      <c r="O13" s="58">
        <v>42</v>
      </c>
      <c r="P13" s="62">
        <v>8</v>
      </c>
      <c r="Q13" s="62"/>
      <c r="R13" s="62"/>
      <c r="S13" s="62">
        <v>42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>
        <v>2</v>
      </c>
      <c r="AG13" s="62"/>
      <c r="AH13" s="62"/>
      <c r="AI13" s="62"/>
      <c r="AJ13" s="62">
        <v>1</v>
      </c>
      <c r="AK13" s="62"/>
      <c r="AL13" s="62">
        <v>2</v>
      </c>
      <c r="AM13" s="62"/>
      <c r="AO13" s="23"/>
      <c r="AP13" s="24"/>
      <c r="AQ13" s="24"/>
      <c r="AR13" s="24"/>
    </row>
    <row r="14" spans="1:44" s="8" customFormat="1" ht="36" customHeight="1" x14ac:dyDescent="0.4">
      <c r="A14" s="14" t="s">
        <v>7</v>
      </c>
      <c r="B14" s="67" t="s">
        <v>72</v>
      </c>
      <c r="C14" s="57" t="s">
        <v>58</v>
      </c>
      <c r="D14" s="58">
        <f t="shared" si="2"/>
        <v>75</v>
      </c>
      <c r="E14" s="58">
        <f t="shared" si="3"/>
        <v>31</v>
      </c>
      <c r="F14" s="59">
        <f t="shared" si="4"/>
        <v>8</v>
      </c>
      <c r="G14" s="59">
        <f t="shared" ref="G14:G23" si="6">SUM(Q14,U14,Y14,AC14)</f>
        <v>8</v>
      </c>
      <c r="H14" s="60">
        <v>8</v>
      </c>
      <c r="I14" s="60"/>
      <c r="J14" s="60"/>
      <c r="K14" s="60"/>
      <c r="L14" s="60"/>
      <c r="M14" s="60"/>
      <c r="N14" s="59">
        <f t="shared" si="5"/>
        <v>15</v>
      </c>
      <c r="O14" s="58">
        <f t="shared" ref="O14:O23" si="7">SUM(S14,W14,AA14,AE14)</f>
        <v>44</v>
      </c>
      <c r="P14" s="62">
        <v>8</v>
      </c>
      <c r="Q14" s="62">
        <v>8</v>
      </c>
      <c r="R14" s="62">
        <v>15</v>
      </c>
      <c r="S14" s="62">
        <v>44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>
        <v>3</v>
      </c>
      <c r="AG14" s="62"/>
      <c r="AH14" s="62"/>
      <c r="AI14" s="62"/>
      <c r="AJ14" s="62">
        <v>1</v>
      </c>
      <c r="AK14" s="62"/>
      <c r="AL14" s="62">
        <v>3</v>
      </c>
      <c r="AM14" s="62"/>
      <c r="AO14" s="23"/>
      <c r="AP14" s="24"/>
      <c r="AQ14" s="24"/>
      <c r="AR14" s="24"/>
    </row>
    <row r="15" spans="1:44" s="8" customFormat="1" ht="36" customHeight="1" x14ac:dyDescent="0.4">
      <c r="A15" s="14" t="s">
        <v>6</v>
      </c>
      <c r="B15" s="67" t="s">
        <v>73</v>
      </c>
      <c r="C15" s="57" t="s">
        <v>55</v>
      </c>
      <c r="D15" s="58">
        <f t="shared" si="2"/>
        <v>50</v>
      </c>
      <c r="E15" s="58">
        <f t="shared" si="3"/>
        <v>8</v>
      </c>
      <c r="F15" s="59">
        <f t="shared" si="4"/>
        <v>0</v>
      </c>
      <c r="G15" s="59">
        <f t="shared" si="6"/>
        <v>8</v>
      </c>
      <c r="H15" s="60">
        <v>8</v>
      </c>
      <c r="I15" s="60"/>
      <c r="J15" s="60"/>
      <c r="K15" s="60"/>
      <c r="L15" s="60"/>
      <c r="M15" s="60"/>
      <c r="N15" s="59">
        <f t="shared" si="5"/>
        <v>0</v>
      </c>
      <c r="O15" s="58">
        <f t="shared" si="7"/>
        <v>42</v>
      </c>
      <c r="P15" s="62"/>
      <c r="Q15" s="62">
        <v>8</v>
      </c>
      <c r="R15" s="62"/>
      <c r="S15" s="62">
        <v>42</v>
      </c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>
        <v>2</v>
      </c>
      <c r="AG15" s="62"/>
      <c r="AH15" s="62"/>
      <c r="AI15" s="62"/>
      <c r="AJ15" s="62">
        <v>1</v>
      </c>
      <c r="AK15" s="62"/>
      <c r="AL15" s="62"/>
      <c r="AM15" s="62"/>
      <c r="AO15" s="23"/>
      <c r="AP15" s="24"/>
      <c r="AQ15" s="24"/>
      <c r="AR15" s="24"/>
    </row>
    <row r="16" spans="1:44" s="8" customFormat="1" ht="36" customHeight="1" x14ac:dyDescent="0.4">
      <c r="A16" s="14" t="s">
        <v>5</v>
      </c>
      <c r="B16" s="67" t="s">
        <v>75</v>
      </c>
      <c r="C16" s="57" t="s">
        <v>55</v>
      </c>
      <c r="D16" s="58">
        <f t="shared" si="2"/>
        <v>50</v>
      </c>
      <c r="E16" s="58">
        <f t="shared" si="3"/>
        <v>8</v>
      </c>
      <c r="F16" s="59">
        <f t="shared" si="4"/>
        <v>0</v>
      </c>
      <c r="G16" s="59">
        <f t="shared" si="6"/>
        <v>8</v>
      </c>
      <c r="H16" s="60"/>
      <c r="I16" s="60"/>
      <c r="J16" s="61">
        <v>8</v>
      </c>
      <c r="K16" s="60"/>
      <c r="L16" s="60"/>
      <c r="M16" s="60"/>
      <c r="N16" s="59">
        <f t="shared" si="5"/>
        <v>0</v>
      </c>
      <c r="O16" s="58">
        <f t="shared" si="7"/>
        <v>42</v>
      </c>
      <c r="P16" s="62"/>
      <c r="Q16" s="62">
        <v>8</v>
      </c>
      <c r="R16" s="62"/>
      <c r="S16" s="62">
        <v>42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>
        <v>2</v>
      </c>
      <c r="AG16" s="62"/>
      <c r="AH16" s="62"/>
      <c r="AI16" s="62"/>
      <c r="AJ16" s="62">
        <v>1</v>
      </c>
      <c r="AK16" s="62"/>
      <c r="AL16" s="62">
        <v>2</v>
      </c>
      <c r="AM16" s="62"/>
      <c r="AO16" s="23"/>
      <c r="AP16" s="24"/>
      <c r="AQ16" s="24"/>
      <c r="AR16" s="24"/>
    </row>
    <row r="17" spans="1:44" s="8" customFormat="1" ht="36" customHeight="1" x14ac:dyDescent="0.4">
      <c r="A17" s="14" t="s">
        <v>4</v>
      </c>
      <c r="B17" s="67" t="s">
        <v>77</v>
      </c>
      <c r="C17" s="57" t="s">
        <v>58</v>
      </c>
      <c r="D17" s="58">
        <f t="shared" si="2"/>
        <v>100</v>
      </c>
      <c r="E17" s="58">
        <f t="shared" si="3"/>
        <v>44</v>
      </c>
      <c r="F17" s="59">
        <f t="shared" si="4"/>
        <v>8</v>
      </c>
      <c r="G17" s="59">
        <f t="shared" si="6"/>
        <v>16</v>
      </c>
      <c r="H17" s="60">
        <v>16</v>
      </c>
      <c r="I17" s="60"/>
      <c r="J17" s="60"/>
      <c r="K17" s="60"/>
      <c r="L17" s="60"/>
      <c r="M17" s="60"/>
      <c r="N17" s="59">
        <f t="shared" si="5"/>
        <v>20</v>
      </c>
      <c r="O17" s="58">
        <f t="shared" si="7"/>
        <v>56</v>
      </c>
      <c r="P17" s="62">
        <v>8</v>
      </c>
      <c r="Q17" s="62">
        <v>16</v>
      </c>
      <c r="R17" s="62">
        <v>20</v>
      </c>
      <c r="S17" s="62">
        <v>56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>
        <v>4</v>
      </c>
      <c r="AG17" s="62"/>
      <c r="AH17" s="62"/>
      <c r="AI17" s="62"/>
      <c r="AJ17" s="62">
        <v>2</v>
      </c>
      <c r="AK17" s="62"/>
      <c r="AL17" s="62">
        <v>4</v>
      </c>
      <c r="AM17" s="62"/>
      <c r="AO17" s="23"/>
      <c r="AP17" s="24"/>
      <c r="AQ17" s="24"/>
      <c r="AR17" s="24"/>
    </row>
    <row r="18" spans="1:44" s="8" customFormat="1" ht="36" customHeight="1" x14ac:dyDescent="0.4">
      <c r="A18" s="14" t="s">
        <v>19</v>
      </c>
      <c r="B18" s="67" t="s">
        <v>78</v>
      </c>
      <c r="C18" s="57" t="s">
        <v>55</v>
      </c>
      <c r="D18" s="58">
        <f t="shared" si="2"/>
        <v>50</v>
      </c>
      <c r="E18" s="58">
        <f t="shared" si="3"/>
        <v>16</v>
      </c>
      <c r="F18" s="59">
        <f t="shared" si="4"/>
        <v>8</v>
      </c>
      <c r="G18" s="59">
        <f t="shared" si="6"/>
        <v>8</v>
      </c>
      <c r="H18" s="60">
        <v>8</v>
      </c>
      <c r="I18" s="60"/>
      <c r="J18" s="60"/>
      <c r="K18" s="60"/>
      <c r="L18" s="60"/>
      <c r="M18" s="60"/>
      <c r="N18" s="59">
        <f t="shared" si="5"/>
        <v>0</v>
      </c>
      <c r="O18" s="58">
        <f t="shared" si="7"/>
        <v>34</v>
      </c>
      <c r="P18" s="62">
        <v>8</v>
      </c>
      <c r="Q18" s="62">
        <v>8</v>
      </c>
      <c r="R18" s="62"/>
      <c r="S18" s="62">
        <v>34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>
        <v>2</v>
      </c>
      <c r="AG18" s="62"/>
      <c r="AH18" s="62"/>
      <c r="AI18" s="62"/>
      <c r="AJ18" s="62">
        <v>1</v>
      </c>
      <c r="AK18" s="62"/>
      <c r="AL18" s="62">
        <v>2</v>
      </c>
      <c r="AM18" s="62"/>
      <c r="AO18" s="23"/>
      <c r="AP18" s="24"/>
      <c r="AQ18" s="24"/>
      <c r="AR18" s="24"/>
    </row>
    <row r="19" spans="1:44" s="8" customFormat="1" ht="36" customHeight="1" x14ac:dyDescent="0.4">
      <c r="A19" s="14" t="s">
        <v>20</v>
      </c>
      <c r="B19" s="67" t="s">
        <v>79</v>
      </c>
      <c r="C19" s="57" t="s">
        <v>58</v>
      </c>
      <c r="D19" s="58">
        <f t="shared" si="2"/>
        <v>50</v>
      </c>
      <c r="E19" s="58">
        <f t="shared" si="3"/>
        <v>16</v>
      </c>
      <c r="F19" s="59">
        <f t="shared" si="4"/>
        <v>8</v>
      </c>
      <c r="G19" s="59">
        <f t="shared" si="6"/>
        <v>8</v>
      </c>
      <c r="H19" s="60">
        <v>8</v>
      </c>
      <c r="I19" s="60"/>
      <c r="J19" s="60"/>
      <c r="K19" s="60"/>
      <c r="L19" s="60"/>
      <c r="M19" s="60"/>
      <c r="N19" s="59">
        <f t="shared" si="5"/>
        <v>0</v>
      </c>
      <c r="O19" s="58">
        <f t="shared" si="7"/>
        <v>34</v>
      </c>
      <c r="P19" s="62">
        <v>8</v>
      </c>
      <c r="Q19" s="62">
        <v>8</v>
      </c>
      <c r="R19" s="62"/>
      <c r="S19" s="62">
        <v>34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>
        <v>2</v>
      </c>
      <c r="AG19" s="62"/>
      <c r="AH19" s="62"/>
      <c r="AI19" s="62"/>
      <c r="AJ19" s="62">
        <v>1</v>
      </c>
      <c r="AK19" s="62"/>
      <c r="AL19" s="62">
        <v>2</v>
      </c>
      <c r="AM19" s="62"/>
      <c r="AO19" s="23"/>
      <c r="AP19" s="24"/>
      <c r="AQ19" s="24"/>
      <c r="AR19" s="24"/>
    </row>
    <row r="20" spans="1:44" s="27" customFormat="1" ht="44.1" customHeight="1" x14ac:dyDescent="0.4">
      <c r="A20" s="14" t="s">
        <v>21</v>
      </c>
      <c r="B20" s="68" t="s">
        <v>80</v>
      </c>
      <c r="C20" s="57" t="s">
        <v>55</v>
      </c>
      <c r="D20" s="58">
        <f t="shared" si="2"/>
        <v>75</v>
      </c>
      <c r="E20" s="58">
        <f t="shared" si="3"/>
        <v>31</v>
      </c>
      <c r="F20" s="59">
        <f t="shared" si="4"/>
        <v>8</v>
      </c>
      <c r="G20" s="59">
        <f t="shared" si="6"/>
        <v>8</v>
      </c>
      <c r="H20" s="60">
        <v>8</v>
      </c>
      <c r="I20" s="60"/>
      <c r="J20" s="60"/>
      <c r="K20" s="60"/>
      <c r="L20" s="60"/>
      <c r="M20" s="60"/>
      <c r="N20" s="59">
        <f t="shared" si="5"/>
        <v>15</v>
      </c>
      <c r="O20" s="58">
        <f t="shared" si="7"/>
        <v>44</v>
      </c>
      <c r="P20" s="62">
        <v>8</v>
      </c>
      <c r="Q20" s="62">
        <v>8</v>
      </c>
      <c r="R20" s="62">
        <v>15</v>
      </c>
      <c r="S20" s="62">
        <v>44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>
        <v>3</v>
      </c>
      <c r="AG20" s="62"/>
      <c r="AH20" s="62"/>
      <c r="AI20" s="62"/>
      <c r="AJ20" s="62">
        <v>1</v>
      </c>
      <c r="AK20" s="62"/>
      <c r="AL20" s="62">
        <v>3</v>
      </c>
      <c r="AM20" s="62"/>
      <c r="AO20" s="28"/>
      <c r="AP20" s="29"/>
      <c r="AQ20" s="29"/>
      <c r="AR20" s="29"/>
    </row>
    <row r="21" spans="1:44" s="27" customFormat="1" ht="36" customHeight="1" x14ac:dyDescent="0.4">
      <c r="A21" s="14" t="s">
        <v>22</v>
      </c>
      <c r="B21" s="67" t="s">
        <v>76</v>
      </c>
      <c r="C21" s="57" t="s">
        <v>59</v>
      </c>
      <c r="D21" s="58">
        <f t="shared" si="2"/>
        <v>50</v>
      </c>
      <c r="E21" s="58">
        <f t="shared" si="3"/>
        <v>16</v>
      </c>
      <c r="F21" s="59">
        <f t="shared" si="4"/>
        <v>8</v>
      </c>
      <c r="G21" s="59">
        <f t="shared" si="6"/>
        <v>8</v>
      </c>
      <c r="H21" s="60">
        <v>8</v>
      </c>
      <c r="I21" s="60"/>
      <c r="J21" s="60"/>
      <c r="K21" s="60"/>
      <c r="L21" s="60"/>
      <c r="M21" s="60"/>
      <c r="N21" s="59">
        <f t="shared" si="5"/>
        <v>0</v>
      </c>
      <c r="O21" s="58">
        <f t="shared" si="7"/>
        <v>34</v>
      </c>
      <c r="P21" s="62"/>
      <c r="Q21" s="62"/>
      <c r="R21" s="62"/>
      <c r="S21" s="62"/>
      <c r="T21" s="62">
        <v>8</v>
      </c>
      <c r="U21" s="62">
        <v>8</v>
      </c>
      <c r="V21" s="62"/>
      <c r="W21" s="62">
        <v>34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>
        <v>2</v>
      </c>
      <c r="AH21" s="62"/>
      <c r="AI21" s="62"/>
      <c r="AJ21" s="62">
        <v>1</v>
      </c>
      <c r="AK21" s="62"/>
      <c r="AL21" s="62">
        <v>2</v>
      </c>
      <c r="AM21" s="62"/>
      <c r="AO21" s="28"/>
      <c r="AP21" s="29"/>
      <c r="AQ21" s="29"/>
      <c r="AR21" s="29"/>
    </row>
    <row r="22" spans="1:44" s="27" customFormat="1" ht="51" customHeight="1" x14ac:dyDescent="0.4">
      <c r="A22" s="14" t="s">
        <v>23</v>
      </c>
      <c r="B22" s="67" t="s">
        <v>81</v>
      </c>
      <c r="C22" s="57" t="s">
        <v>60</v>
      </c>
      <c r="D22" s="58">
        <f t="shared" si="2"/>
        <v>50</v>
      </c>
      <c r="E22" s="58">
        <f t="shared" si="3"/>
        <v>16</v>
      </c>
      <c r="F22" s="59">
        <f t="shared" si="4"/>
        <v>0</v>
      </c>
      <c r="G22" s="59">
        <f t="shared" si="6"/>
        <v>16</v>
      </c>
      <c r="H22" s="60"/>
      <c r="I22" s="60"/>
      <c r="J22" s="60"/>
      <c r="K22" s="60">
        <v>16</v>
      </c>
      <c r="L22" s="60"/>
      <c r="M22" s="60"/>
      <c r="N22" s="59">
        <f t="shared" si="5"/>
        <v>0</v>
      </c>
      <c r="O22" s="58">
        <f t="shared" si="7"/>
        <v>34</v>
      </c>
      <c r="P22" s="62"/>
      <c r="Q22" s="62"/>
      <c r="R22" s="62"/>
      <c r="S22" s="62"/>
      <c r="T22" s="62"/>
      <c r="U22" s="62"/>
      <c r="V22" s="62"/>
      <c r="W22" s="62"/>
      <c r="X22" s="62"/>
      <c r="Y22" s="62">
        <v>16</v>
      </c>
      <c r="Z22" s="62"/>
      <c r="AA22" s="62">
        <v>34</v>
      </c>
      <c r="AB22" s="62"/>
      <c r="AC22" s="62"/>
      <c r="AD22" s="62"/>
      <c r="AE22" s="62"/>
      <c r="AF22" s="62"/>
      <c r="AG22" s="62"/>
      <c r="AH22" s="62">
        <v>2</v>
      </c>
      <c r="AI22" s="62"/>
      <c r="AJ22" s="62">
        <v>1</v>
      </c>
      <c r="AK22" s="62"/>
      <c r="AL22" s="62">
        <v>2</v>
      </c>
      <c r="AM22" s="62">
        <v>2</v>
      </c>
      <c r="AO22" s="28"/>
      <c r="AP22" s="29"/>
      <c r="AQ22" s="29"/>
      <c r="AR22" s="29"/>
    </row>
    <row r="23" spans="1:44" s="27" customFormat="1" ht="36" customHeight="1" x14ac:dyDescent="0.4">
      <c r="A23" s="14" t="s">
        <v>24</v>
      </c>
      <c r="B23" s="67" t="s">
        <v>74</v>
      </c>
      <c r="C23" s="57" t="s">
        <v>57</v>
      </c>
      <c r="D23" s="58">
        <f t="shared" si="2"/>
        <v>75</v>
      </c>
      <c r="E23" s="58">
        <f t="shared" si="3"/>
        <v>16</v>
      </c>
      <c r="F23" s="59">
        <f t="shared" si="4"/>
        <v>8</v>
      </c>
      <c r="G23" s="59">
        <f t="shared" si="6"/>
        <v>8</v>
      </c>
      <c r="H23" s="60"/>
      <c r="I23" s="60"/>
      <c r="J23" s="61">
        <v>8</v>
      </c>
      <c r="K23" s="60"/>
      <c r="L23" s="60"/>
      <c r="M23" s="60"/>
      <c r="N23" s="59">
        <f t="shared" si="5"/>
        <v>0</v>
      </c>
      <c r="O23" s="58">
        <f t="shared" si="7"/>
        <v>59</v>
      </c>
      <c r="P23" s="62"/>
      <c r="Q23" s="62"/>
      <c r="R23" s="62"/>
      <c r="S23" s="62"/>
      <c r="T23" s="62"/>
      <c r="U23" s="62"/>
      <c r="V23" s="62"/>
      <c r="W23" s="62"/>
      <c r="X23" s="62">
        <v>8</v>
      </c>
      <c r="Y23" s="62">
        <v>8</v>
      </c>
      <c r="Z23" s="62"/>
      <c r="AA23" s="62">
        <v>59</v>
      </c>
      <c r="AB23" s="62"/>
      <c r="AC23" s="62"/>
      <c r="AD23" s="62"/>
      <c r="AE23" s="62"/>
      <c r="AF23" s="62"/>
      <c r="AG23" s="62"/>
      <c r="AH23" s="62">
        <v>3</v>
      </c>
      <c r="AI23" s="62"/>
      <c r="AJ23" s="62">
        <v>1</v>
      </c>
      <c r="AK23" s="62"/>
      <c r="AL23" s="62"/>
      <c r="AM23" s="62"/>
      <c r="AO23" s="28"/>
      <c r="AP23" s="29"/>
      <c r="AQ23" s="29"/>
      <c r="AR23" s="29"/>
    </row>
    <row r="24" spans="1:44" s="16" customFormat="1" ht="36" customHeight="1" x14ac:dyDescent="0.4">
      <c r="A24" s="1" t="s">
        <v>18</v>
      </c>
      <c r="B24" s="63" t="s">
        <v>33</v>
      </c>
      <c r="C24" s="64"/>
      <c r="D24" s="65">
        <f t="shared" ref="D24:AM24" si="8">SUM(D25:D41)</f>
        <v>1455</v>
      </c>
      <c r="E24" s="65">
        <f t="shared" si="8"/>
        <v>427</v>
      </c>
      <c r="F24" s="66">
        <f t="shared" si="8"/>
        <v>88</v>
      </c>
      <c r="G24" s="66">
        <f t="shared" si="8"/>
        <v>224</v>
      </c>
      <c r="H24" s="66">
        <f t="shared" si="8"/>
        <v>96</v>
      </c>
      <c r="I24" s="66">
        <f t="shared" si="8"/>
        <v>8</v>
      </c>
      <c r="J24" s="66">
        <f t="shared" si="8"/>
        <v>56</v>
      </c>
      <c r="K24" s="66">
        <f t="shared" si="8"/>
        <v>8</v>
      </c>
      <c r="L24" s="66">
        <f t="shared" si="8"/>
        <v>56</v>
      </c>
      <c r="M24" s="66">
        <f t="shared" si="8"/>
        <v>0</v>
      </c>
      <c r="N24" s="66">
        <f t="shared" si="8"/>
        <v>115</v>
      </c>
      <c r="O24" s="65">
        <f t="shared" si="8"/>
        <v>1028</v>
      </c>
      <c r="P24" s="66">
        <f t="shared" si="8"/>
        <v>8</v>
      </c>
      <c r="Q24" s="66">
        <f t="shared" si="8"/>
        <v>24</v>
      </c>
      <c r="R24" s="66">
        <f t="shared" si="8"/>
        <v>35</v>
      </c>
      <c r="S24" s="66">
        <f t="shared" si="8"/>
        <v>108</v>
      </c>
      <c r="T24" s="66">
        <f t="shared" si="8"/>
        <v>48</v>
      </c>
      <c r="U24" s="66">
        <f t="shared" si="8"/>
        <v>104</v>
      </c>
      <c r="V24" s="66">
        <f t="shared" si="8"/>
        <v>30</v>
      </c>
      <c r="W24" s="66">
        <f t="shared" si="8"/>
        <v>498</v>
      </c>
      <c r="X24" s="66">
        <f t="shared" si="8"/>
        <v>24</v>
      </c>
      <c r="Y24" s="66">
        <f t="shared" si="8"/>
        <v>72</v>
      </c>
      <c r="Z24" s="66">
        <f t="shared" si="8"/>
        <v>15</v>
      </c>
      <c r="AA24" s="66">
        <f t="shared" si="8"/>
        <v>264</v>
      </c>
      <c r="AB24" s="66">
        <f t="shared" si="8"/>
        <v>8</v>
      </c>
      <c r="AC24" s="66">
        <f t="shared" si="8"/>
        <v>24</v>
      </c>
      <c r="AD24" s="66">
        <f t="shared" si="8"/>
        <v>35</v>
      </c>
      <c r="AE24" s="66">
        <f t="shared" si="8"/>
        <v>158</v>
      </c>
      <c r="AF24" s="66">
        <f t="shared" si="8"/>
        <v>7</v>
      </c>
      <c r="AG24" s="66">
        <f t="shared" si="8"/>
        <v>26</v>
      </c>
      <c r="AH24" s="66">
        <f t="shared" si="8"/>
        <v>15</v>
      </c>
      <c r="AI24" s="66">
        <f t="shared" si="8"/>
        <v>9</v>
      </c>
      <c r="AJ24" s="66">
        <f t="shared" si="8"/>
        <v>22</v>
      </c>
      <c r="AK24" s="66">
        <f t="shared" si="8"/>
        <v>57</v>
      </c>
      <c r="AL24" s="66">
        <f t="shared" si="8"/>
        <v>16</v>
      </c>
      <c r="AM24" s="66">
        <f t="shared" si="8"/>
        <v>15</v>
      </c>
      <c r="AO24" s="23"/>
      <c r="AP24" s="24"/>
      <c r="AQ24" s="24"/>
      <c r="AR24" s="24"/>
    </row>
    <row r="25" spans="1:44" s="8" customFormat="1" ht="36" customHeight="1" x14ac:dyDescent="0.4">
      <c r="A25" s="14" t="s">
        <v>9</v>
      </c>
      <c r="B25" s="67" t="s">
        <v>89</v>
      </c>
      <c r="C25" s="57" t="s">
        <v>58</v>
      </c>
      <c r="D25" s="58">
        <f t="shared" ref="D25:D41" si="9">SUM(E25,O25)</f>
        <v>100</v>
      </c>
      <c r="E25" s="58">
        <f t="shared" ref="E25:E41" si="10">SUM(F25:G25,N25)</f>
        <v>44</v>
      </c>
      <c r="F25" s="59">
        <f>SUM(P25,T25,X25,AB25)</f>
        <v>8</v>
      </c>
      <c r="G25" s="59">
        <f>SUM(Q25,U25,Y25,AC25)</f>
        <v>16</v>
      </c>
      <c r="H25" s="60">
        <v>16</v>
      </c>
      <c r="I25" s="60"/>
      <c r="J25" s="60"/>
      <c r="K25" s="60"/>
      <c r="L25" s="60"/>
      <c r="M25" s="60"/>
      <c r="N25" s="59">
        <f>SUM(R25,V25,Z25,AD25)</f>
        <v>20</v>
      </c>
      <c r="O25" s="58">
        <f>SUM(S25,W25,AA25,AE25)</f>
        <v>56</v>
      </c>
      <c r="P25" s="62">
        <v>8</v>
      </c>
      <c r="Q25" s="62">
        <v>16</v>
      </c>
      <c r="R25" s="62">
        <v>20</v>
      </c>
      <c r="S25" s="62">
        <v>56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>
        <v>4</v>
      </c>
      <c r="AG25" s="62"/>
      <c r="AH25" s="62"/>
      <c r="AI25" s="62"/>
      <c r="AJ25" s="62">
        <v>2</v>
      </c>
      <c r="AK25" s="62">
        <v>4</v>
      </c>
      <c r="AL25" s="62">
        <v>4</v>
      </c>
      <c r="AM25" s="62"/>
      <c r="AO25" s="23"/>
      <c r="AP25" s="24"/>
      <c r="AQ25" s="24"/>
      <c r="AR25" s="24"/>
    </row>
    <row r="26" spans="1:44" s="8" customFormat="1" ht="36" customHeight="1" x14ac:dyDescent="0.4">
      <c r="A26" s="14" t="s">
        <v>8</v>
      </c>
      <c r="B26" s="67" t="s">
        <v>82</v>
      </c>
      <c r="C26" s="57" t="s">
        <v>59</v>
      </c>
      <c r="D26" s="58">
        <f t="shared" si="9"/>
        <v>75</v>
      </c>
      <c r="E26" s="58">
        <f t="shared" si="10"/>
        <v>29</v>
      </c>
      <c r="F26" s="59">
        <f t="shared" ref="F26:F41" si="11">SUM(P26,T26,X26,AB26)</f>
        <v>8</v>
      </c>
      <c r="G26" s="59">
        <f t="shared" ref="G26:G41" si="12">SUM(Q26,U26,Y26,AC26)</f>
        <v>16</v>
      </c>
      <c r="H26" s="60">
        <v>16</v>
      </c>
      <c r="I26" s="60"/>
      <c r="J26" s="60"/>
      <c r="K26" s="60"/>
      <c r="L26" s="60"/>
      <c r="M26" s="60"/>
      <c r="N26" s="59">
        <f t="shared" ref="N26:N41" si="13">SUM(R26,V26,Z26,AD26)</f>
        <v>5</v>
      </c>
      <c r="O26" s="58">
        <f t="shared" ref="O26:O41" si="14">SUM(S26,W26,AA26,AE26)</f>
        <v>46</v>
      </c>
      <c r="P26" s="62"/>
      <c r="Q26" s="62"/>
      <c r="R26" s="62"/>
      <c r="S26" s="62"/>
      <c r="T26" s="62">
        <v>8</v>
      </c>
      <c r="U26" s="62">
        <v>16</v>
      </c>
      <c r="V26" s="62">
        <v>5</v>
      </c>
      <c r="W26" s="62">
        <v>46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>
        <v>3</v>
      </c>
      <c r="AH26" s="62"/>
      <c r="AI26" s="62"/>
      <c r="AJ26" s="62">
        <v>1</v>
      </c>
      <c r="AK26" s="62">
        <v>3</v>
      </c>
      <c r="AL26" s="62">
        <v>3</v>
      </c>
      <c r="AM26" s="62"/>
      <c r="AO26" s="23"/>
      <c r="AP26" s="24"/>
      <c r="AQ26" s="24"/>
      <c r="AR26" s="24"/>
    </row>
    <row r="27" spans="1:44" s="8" customFormat="1" ht="36" customHeight="1" x14ac:dyDescent="0.4">
      <c r="A27" s="14" t="s">
        <v>7</v>
      </c>
      <c r="B27" s="67" t="s">
        <v>239</v>
      </c>
      <c r="C27" s="57" t="s">
        <v>54</v>
      </c>
      <c r="D27" s="58">
        <f t="shared" si="9"/>
        <v>50</v>
      </c>
      <c r="E27" s="58">
        <f t="shared" si="10"/>
        <v>16</v>
      </c>
      <c r="F27" s="59">
        <f t="shared" si="11"/>
        <v>0</v>
      </c>
      <c r="G27" s="59">
        <f t="shared" si="12"/>
        <v>16</v>
      </c>
      <c r="H27" s="60">
        <v>16</v>
      </c>
      <c r="I27" s="60"/>
      <c r="J27" s="60"/>
      <c r="K27" s="60"/>
      <c r="L27" s="60"/>
      <c r="M27" s="60"/>
      <c r="N27" s="59">
        <f t="shared" si="13"/>
        <v>0</v>
      </c>
      <c r="O27" s="58">
        <f t="shared" si="14"/>
        <v>34</v>
      </c>
      <c r="P27" s="62"/>
      <c r="Q27" s="62"/>
      <c r="R27" s="62"/>
      <c r="S27" s="62"/>
      <c r="T27" s="62"/>
      <c r="U27" s="62">
        <v>16</v>
      </c>
      <c r="V27" s="62"/>
      <c r="W27" s="62">
        <v>34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>
        <v>2</v>
      </c>
      <c r="AH27" s="62"/>
      <c r="AI27" s="62"/>
      <c r="AJ27" s="62">
        <v>1</v>
      </c>
      <c r="AK27" s="62">
        <v>2</v>
      </c>
      <c r="AL27" s="62"/>
      <c r="AM27" s="62"/>
      <c r="AO27" s="23"/>
      <c r="AP27" s="24"/>
      <c r="AQ27" s="24"/>
      <c r="AR27" s="24"/>
    </row>
    <row r="28" spans="1:44" s="8" customFormat="1" ht="36" customHeight="1" x14ac:dyDescent="0.4">
      <c r="A28" s="14" t="s">
        <v>6</v>
      </c>
      <c r="B28" s="67" t="s">
        <v>84</v>
      </c>
      <c r="C28" s="57" t="s">
        <v>59</v>
      </c>
      <c r="D28" s="58">
        <f t="shared" si="9"/>
        <v>75</v>
      </c>
      <c r="E28" s="58">
        <f t="shared" si="10"/>
        <v>34</v>
      </c>
      <c r="F28" s="59">
        <f t="shared" si="11"/>
        <v>8</v>
      </c>
      <c r="G28" s="59">
        <f t="shared" si="12"/>
        <v>16</v>
      </c>
      <c r="H28" s="60">
        <v>16</v>
      </c>
      <c r="I28" s="60"/>
      <c r="J28" s="60"/>
      <c r="K28" s="60"/>
      <c r="L28" s="60"/>
      <c r="M28" s="60"/>
      <c r="N28" s="59">
        <f t="shared" si="13"/>
        <v>10</v>
      </c>
      <c r="O28" s="58">
        <f t="shared" si="14"/>
        <v>41</v>
      </c>
      <c r="P28" s="62"/>
      <c r="Q28" s="62"/>
      <c r="R28" s="62"/>
      <c r="S28" s="62"/>
      <c r="T28" s="62">
        <v>8</v>
      </c>
      <c r="U28" s="62">
        <v>16</v>
      </c>
      <c r="V28" s="62">
        <v>10</v>
      </c>
      <c r="W28" s="62">
        <v>41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>
        <v>3</v>
      </c>
      <c r="AH28" s="62"/>
      <c r="AI28" s="62"/>
      <c r="AJ28" s="62">
        <v>1</v>
      </c>
      <c r="AK28" s="62">
        <v>3</v>
      </c>
      <c r="AL28" s="62"/>
      <c r="AM28" s="62"/>
      <c r="AO28" s="23"/>
      <c r="AP28" s="24"/>
      <c r="AQ28" s="24"/>
      <c r="AR28" s="24"/>
    </row>
    <row r="29" spans="1:44" s="8" customFormat="1" ht="36" customHeight="1" x14ac:dyDescent="0.4">
      <c r="A29" s="14" t="s">
        <v>5</v>
      </c>
      <c r="B29" s="67" t="s">
        <v>88</v>
      </c>
      <c r="C29" s="57" t="s">
        <v>59</v>
      </c>
      <c r="D29" s="58">
        <f t="shared" si="9"/>
        <v>75</v>
      </c>
      <c r="E29" s="58">
        <f t="shared" si="10"/>
        <v>34</v>
      </c>
      <c r="F29" s="59">
        <f t="shared" si="11"/>
        <v>8</v>
      </c>
      <c r="G29" s="59">
        <f t="shared" si="12"/>
        <v>16</v>
      </c>
      <c r="H29" s="60">
        <v>16</v>
      </c>
      <c r="I29" s="60"/>
      <c r="J29" s="60"/>
      <c r="K29" s="60"/>
      <c r="L29" s="60"/>
      <c r="M29" s="60"/>
      <c r="N29" s="59">
        <f t="shared" si="13"/>
        <v>10</v>
      </c>
      <c r="O29" s="58">
        <f t="shared" si="14"/>
        <v>41</v>
      </c>
      <c r="P29" s="62"/>
      <c r="Q29" s="62"/>
      <c r="R29" s="62"/>
      <c r="S29" s="62"/>
      <c r="T29" s="62">
        <v>8</v>
      </c>
      <c r="U29" s="62">
        <v>16</v>
      </c>
      <c r="V29" s="62">
        <v>10</v>
      </c>
      <c r="W29" s="62">
        <v>41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>
        <v>3</v>
      </c>
      <c r="AH29" s="62"/>
      <c r="AI29" s="62"/>
      <c r="AJ29" s="62">
        <v>2</v>
      </c>
      <c r="AK29" s="62">
        <v>3</v>
      </c>
      <c r="AL29" s="62">
        <v>3</v>
      </c>
      <c r="AM29" s="62"/>
      <c r="AO29" s="23"/>
      <c r="AP29" s="24"/>
      <c r="AQ29" s="24"/>
      <c r="AR29" s="24"/>
    </row>
    <row r="30" spans="1:44" s="8" customFormat="1" ht="39.6" customHeight="1" x14ac:dyDescent="0.4">
      <c r="A30" s="14" t="s">
        <v>4</v>
      </c>
      <c r="B30" s="67" t="s">
        <v>92</v>
      </c>
      <c r="C30" s="57" t="s">
        <v>54</v>
      </c>
      <c r="D30" s="58">
        <f t="shared" si="9"/>
        <v>50</v>
      </c>
      <c r="E30" s="58">
        <f t="shared" si="10"/>
        <v>16</v>
      </c>
      <c r="F30" s="59">
        <f t="shared" si="11"/>
        <v>8</v>
      </c>
      <c r="G30" s="59">
        <f t="shared" si="12"/>
        <v>8</v>
      </c>
      <c r="H30" s="60">
        <v>8</v>
      </c>
      <c r="I30" s="60"/>
      <c r="J30" s="60"/>
      <c r="K30" s="60"/>
      <c r="L30" s="60"/>
      <c r="M30" s="60"/>
      <c r="N30" s="59">
        <f t="shared" si="13"/>
        <v>0</v>
      </c>
      <c r="O30" s="58">
        <f t="shared" si="14"/>
        <v>34</v>
      </c>
      <c r="P30" s="62"/>
      <c r="Q30" s="62"/>
      <c r="R30" s="62"/>
      <c r="S30" s="62"/>
      <c r="T30" s="62">
        <v>8</v>
      </c>
      <c r="U30" s="62">
        <v>8</v>
      </c>
      <c r="V30" s="62"/>
      <c r="W30" s="62">
        <v>34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>
        <v>2</v>
      </c>
      <c r="AH30" s="62"/>
      <c r="AI30" s="62"/>
      <c r="AJ30" s="62">
        <v>1</v>
      </c>
      <c r="AK30" s="62">
        <v>2</v>
      </c>
      <c r="AL30" s="62"/>
      <c r="AM30" s="62"/>
      <c r="AO30" s="23"/>
      <c r="AP30" s="24"/>
      <c r="AQ30" s="24"/>
      <c r="AR30" s="24"/>
    </row>
    <row r="31" spans="1:44" s="8" customFormat="1" ht="36" customHeight="1" x14ac:dyDescent="0.4">
      <c r="A31" s="14" t="s">
        <v>19</v>
      </c>
      <c r="B31" s="67" t="s">
        <v>93</v>
      </c>
      <c r="C31" s="57" t="s">
        <v>54</v>
      </c>
      <c r="D31" s="58">
        <f t="shared" si="9"/>
        <v>50</v>
      </c>
      <c r="E31" s="58">
        <f t="shared" si="10"/>
        <v>16</v>
      </c>
      <c r="F31" s="59">
        <f t="shared" si="11"/>
        <v>8</v>
      </c>
      <c r="G31" s="59">
        <f t="shared" si="12"/>
        <v>8</v>
      </c>
      <c r="H31" s="60"/>
      <c r="I31" s="60"/>
      <c r="J31" s="61">
        <v>8</v>
      </c>
      <c r="K31" s="60"/>
      <c r="L31" s="60"/>
      <c r="M31" s="60"/>
      <c r="N31" s="59">
        <f t="shared" si="13"/>
        <v>0</v>
      </c>
      <c r="O31" s="58">
        <f t="shared" si="14"/>
        <v>34</v>
      </c>
      <c r="P31" s="62"/>
      <c r="Q31" s="62"/>
      <c r="R31" s="62"/>
      <c r="S31" s="62"/>
      <c r="T31" s="62">
        <v>8</v>
      </c>
      <c r="U31" s="62">
        <v>8</v>
      </c>
      <c r="V31" s="62"/>
      <c r="W31" s="62">
        <v>34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>
        <v>2</v>
      </c>
      <c r="AH31" s="62"/>
      <c r="AI31" s="62"/>
      <c r="AJ31" s="62">
        <v>1</v>
      </c>
      <c r="AK31" s="62">
        <v>2</v>
      </c>
      <c r="AL31" s="62"/>
      <c r="AM31" s="62"/>
      <c r="AO31" s="23"/>
      <c r="AP31" s="24"/>
      <c r="AQ31" s="24"/>
      <c r="AR31" s="24"/>
    </row>
    <row r="32" spans="1:44" s="8" customFormat="1" ht="36" customHeight="1" x14ac:dyDescent="0.4">
      <c r="A32" s="14" t="s">
        <v>20</v>
      </c>
      <c r="B32" s="67" t="s">
        <v>94</v>
      </c>
      <c r="C32" s="57" t="s">
        <v>54</v>
      </c>
      <c r="D32" s="58">
        <f t="shared" si="9"/>
        <v>50</v>
      </c>
      <c r="E32" s="58">
        <f t="shared" si="10"/>
        <v>16</v>
      </c>
      <c r="F32" s="59">
        <f t="shared" si="11"/>
        <v>8</v>
      </c>
      <c r="G32" s="59">
        <f t="shared" si="12"/>
        <v>8</v>
      </c>
      <c r="H32" s="60"/>
      <c r="I32" s="60"/>
      <c r="J32" s="61">
        <v>8</v>
      </c>
      <c r="K32" s="60"/>
      <c r="L32" s="60"/>
      <c r="M32" s="60"/>
      <c r="N32" s="59">
        <f t="shared" si="13"/>
        <v>0</v>
      </c>
      <c r="O32" s="58">
        <f t="shared" si="14"/>
        <v>34</v>
      </c>
      <c r="P32" s="62"/>
      <c r="Q32" s="62"/>
      <c r="R32" s="62"/>
      <c r="S32" s="62"/>
      <c r="T32" s="62">
        <v>8</v>
      </c>
      <c r="U32" s="62">
        <v>8</v>
      </c>
      <c r="V32" s="62"/>
      <c r="W32" s="62">
        <v>34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>
        <v>2</v>
      </c>
      <c r="AH32" s="62"/>
      <c r="AI32" s="62"/>
      <c r="AJ32" s="62">
        <v>1</v>
      </c>
      <c r="AK32" s="62">
        <v>2</v>
      </c>
      <c r="AL32" s="62">
        <v>2</v>
      </c>
      <c r="AM32" s="62"/>
      <c r="AO32" s="23"/>
      <c r="AP32" s="24"/>
      <c r="AQ32" s="24"/>
      <c r="AR32" s="24"/>
    </row>
    <row r="33" spans="1:44" s="8" customFormat="1" ht="36" customHeight="1" x14ac:dyDescent="0.4">
      <c r="A33" s="14" t="s">
        <v>21</v>
      </c>
      <c r="B33" s="67" t="s">
        <v>85</v>
      </c>
      <c r="C33" s="57" t="s">
        <v>60</v>
      </c>
      <c r="D33" s="58">
        <f t="shared" si="9"/>
        <v>50</v>
      </c>
      <c r="E33" s="58">
        <f t="shared" si="10"/>
        <v>16</v>
      </c>
      <c r="F33" s="59">
        <f t="shared" si="11"/>
        <v>0</v>
      </c>
      <c r="G33" s="59">
        <f t="shared" si="12"/>
        <v>16</v>
      </c>
      <c r="H33" s="60"/>
      <c r="I33" s="60"/>
      <c r="J33" s="61">
        <v>16</v>
      </c>
      <c r="K33" s="60"/>
      <c r="L33" s="60"/>
      <c r="M33" s="60"/>
      <c r="N33" s="59">
        <f t="shared" si="13"/>
        <v>0</v>
      </c>
      <c r="O33" s="58">
        <f t="shared" si="14"/>
        <v>34</v>
      </c>
      <c r="P33" s="62"/>
      <c r="Q33" s="62"/>
      <c r="R33" s="62"/>
      <c r="S33" s="62"/>
      <c r="T33" s="62"/>
      <c r="U33" s="62"/>
      <c r="V33" s="62"/>
      <c r="W33" s="62"/>
      <c r="X33" s="62"/>
      <c r="Y33" s="62">
        <v>16</v>
      </c>
      <c r="Z33" s="62"/>
      <c r="AA33" s="62">
        <v>34</v>
      </c>
      <c r="AB33" s="62"/>
      <c r="AC33" s="62"/>
      <c r="AD33" s="62"/>
      <c r="AE33" s="62"/>
      <c r="AF33" s="62"/>
      <c r="AG33" s="62"/>
      <c r="AH33" s="62">
        <v>2</v>
      </c>
      <c r="AI33" s="62"/>
      <c r="AJ33" s="62">
        <v>1</v>
      </c>
      <c r="AK33" s="62">
        <v>2</v>
      </c>
      <c r="AL33" s="62"/>
      <c r="AM33" s="62"/>
      <c r="AO33" s="23"/>
      <c r="AP33" s="24"/>
      <c r="AQ33" s="24"/>
      <c r="AR33" s="24"/>
    </row>
    <row r="34" spans="1:44" s="8" customFormat="1" ht="36" customHeight="1" x14ac:dyDescent="0.4">
      <c r="A34" s="14" t="s">
        <v>22</v>
      </c>
      <c r="B34" s="67" t="s">
        <v>86</v>
      </c>
      <c r="C34" s="57" t="s">
        <v>60</v>
      </c>
      <c r="D34" s="58">
        <f t="shared" si="9"/>
        <v>50</v>
      </c>
      <c r="E34" s="58">
        <f t="shared" si="10"/>
        <v>16</v>
      </c>
      <c r="F34" s="59">
        <f t="shared" si="11"/>
        <v>8</v>
      </c>
      <c r="G34" s="59">
        <f t="shared" si="12"/>
        <v>8</v>
      </c>
      <c r="H34" s="60"/>
      <c r="I34" s="60"/>
      <c r="J34" s="60"/>
      <c r="K34" s="60">
        <v>8</v>
      </c>
      <c r="L34" s="60"/>
      <c r="M34" s="60"/>
      <c r="N34" s="59">
        <f t="shared" si="13"/>
        <v>0</v>
      </c>
      <c r="O34" s="58">
        <f t="shared" si="14"/>
        <v>34</v>
      </c>
      <c r="P34" s="62"/>
      <c r="Q34" s="62"/>
      <c r="R34" s="62"/>
      <c r="S34" s="62"/>
      <c r="T34" s="62"/>
      <c r="U34" s="62"/>
      <c r="V34" s="62"/>
      <c r="W34" s="62"/>
      <c r="X34" s="62">
        <v>8</v>
      </c>
      <c r="Y34" s="62">
        <v>8</v>
      </c>
      <c r="Z34" s="62"/>
      <c r="AA34" s="62">
        <v>34</v>
      </c>
      <c r="AB34" s="62"/>
      <c r="AC34" s="62"/>
      <c r="AD34" s="62"/>
      <c r="AE34" s="62"/>
      <c r="AF34" s="62"/>
      <c r="AG34" s="62"/>
      <c r="AH34" s="62">
        <v>2</v>
      </c>
      <c r="AI34" s="62"/>
      <c r="AJ34" s="62">
        <v>1</v>
      </c>
      <c r="AK34" s="62">
        <v>2</v>
      </c>
      <c r="AL34" s="62"/>
      <c r="AM34" s="62"/>
      <c r="AO34" s="23"/>
      <c r="AP34" s="24"/>
      <c r="AQ34" s="24"/>
      <c r="AR34" s="24"/>
    </row>
    <row r="35" spans="1:44" s="8" customFormat="1" ht="36.6" customHeight="1" x14ac:dyDescent="0.4">
      <c r="A35" s="14" t="s">
        <v>23</v>
      </c>
      <c r="B35" s="67" t="s">
        <v>87</v>
      </c>
      <c r="C35" s="57" t="s">
        <v>60</v>
      </c>
      <c r="D35" s="58">
        <f t="shared" si="9"/>
        <v>50</v>
      </c>
      <c r="E35" s="58">
        <f t="shared" si="10"/>
        <v>13</v>
      </c>
      <c r="F35" s="59">
        <f t="shared" si="11"/>
        <v>0</v>
      </c>
      <c r="G35" s="59">
        <f t="shared" si="12"/>
        <v>8</v>
      </c>
      <c r="H35" s="60"/>
      <c r="I35" s="60"/>
      <c r="J35" s="61">
        <v>8</v>
      </c>
      <c r="K35" s="60"/>
      <c r="L35" s="60"/>
      <c r="M35" s="60"/>
      <c r="N35" s="59">
        <f t="shared" si="13"/>
        <v>5</v>
      </c>
      <c r="O35" s="58">
        <f t="shared" si="14"/>
        <v>37</v>
      </c>
      <c r="P35" s="62"/>
      <c r="Q35" s="62"/>
      <c r="R35" s="62"/>
      <c r="S35" s="62"/>
      <c r="T35" s="62"/>
      <c r="U35" s="62"/>
      <c r="V35" s="62"/>
      <c r="W35" s="62"/>
      <c r="X35" s="62"/>
      <c r="Y35" s="62">
        <v>8</v>
      </c>
      <c r="Z35" s="62">
        <v>5</v>
      </c>
      <c r="AA35" s="62">
        <v>37</v>
      </c>
      <c r="AB35" s="62"/>
      <c r="AC35" s="62"/>
      <c r="AD35" s="62"/>
      <c r="AE35" s="62"/>
      <c r="AF35" s="62"/>
      <c r="AG35" s="62"/>
      <c r="AH35" s="62">
        <v>2</v>
      </c>
      <c r="AI35" s="62"/>
      <c r="AJ35" s="62">
        <v>1</v>
      </c>
      <c r="AK35" s="62">
        <v>2</v>
      </c>
      <c r="AL35" s="62">
        <v>2</v>
      </c>
      <c r="AM35" s="62"/>
      <c r="AO35" s="23"/>
      <c r="AP35" s="24"/>
      <c r="AQ35" s="24"/>
      <c r="AR35" s="24"/>
    </row>
    <row r="36" spans="1:44" s="8" customFormat="1" ht="36" customHeight="1" x14ac:dyDescent="0.4">
      <c r="A36" s="14" t="s">
        <v>24</v>
      </c>
      <c r="B36" s="67" t="s">
        <v>90</v>
      </c>
      <c r="C36" s="57" t="s">
        <v>60</v>
      </c>
      <c r="D36" s="58">
        <f t="shared" si="9"/>
        <v>50</v>
      </c>
      <c r="E36" s="58">
        <f t="shared" si="10"/>
        <v>8</v>
      </c>
      <c r="F36" s="59">
        <f t="shared" si="11"/>
        <v>8</v>
      </c>
      <c r="G36" s="59">
        <f t="shared" si="12"/>
        <v>0</v>
      </c>
      <c r="H36" s="60"/>
      <c r="I36" s="60"/>
      <c r="J36" s="60"/>
      <c r="K36" s="60"/>
      <c r="L36" s="60"/>
      <c r="M36" s="60"/>
      <c r="N36" s="59">
        <f t="shared" si="13"/>
        <v>0</v>
      </c>
      <c r="O36" s="58">
        <f t="shared" si="14"/>
        <v>42</v>
      </c>
      <c r="P36" s="62"/>
      <c r="Q36" s="62"/>
      <c r="R36" s="62"/>
      <c r="S36" s="62"/>
      <c r="T36" s="62"/>
      <c r="U36" s="62"/>
      <c r="V36" s="62"/>
      <c r="W36" s="62"/>
      <c r="X36" s="62">
        <v>8</v>
      </c>
      <c r="Y36" s="62"/>
      <c r="Z36" s="62"/>
      <c r="AA36" s="62">
        <v>42</v>
      </c>
      <c r="AB36" s="62"/>
      <c r="AC36" s="62"/>
      <c r="AD36" s="62"/>
      <c r="AE36" s="62"/>
      <c r="AF36" s="62"/>
      <c r="AG36" s="62"/>
      <c r="AH36" s="62">
        <v>2</v>
      </c>
      <c r="AI36" s="62"/>
      <c r="AJ36" s="62">
        <v>1</v>
      </c>
      <c r="AK36" s="62">
        <v>2</v>
      </c>
      <c r="AL36" s="62">
        <v>2</v>
      </c>
      <c r="AM36" s="62"/>
      <c r="AO36" s="23"/>
      <c r="AP36" s="24"/>
      <c r="AQ36" s="24"/>
      <c r="AR36" s="24"/>
    </row>
    <row r="37" spans="1:44" s="8" customFormat="1" ht="36" customHeight="1" x14ac:dyDescent="0.4">
      <c r="A37" s="14" t="s">
        <v>25</v>
      </c>
      <c r="B37" s="67" t="s">
        <v>91</v>
      </c>
      <c r="C37" s="57" t="s">
        <v>60</v>
      </c>
      <c r="D37" s="58">
        <f t="shared" si="9"/>
        <v>50</v>
      </c>
      <c r="E37" s="58">
        <f t="shared" si="10"/>
        <v>16</v>
      </c>
      <c r="F37" s="59">
        <f t="shared" si="11"/>
        <v>8</v>
      </c>
      <c r="G37" s="59">
        <f t="shared" si="12"/>
        <v>8</v>
      </c>
      <c r="H37" s="60">
        <v>8</v>
      </c>
      <c r="I37" s="60"/>
      <c r="J37" s="60"/>
      <c r="K37" s="60"/>
      <c r="L37" s="60"/>
      <c r="M37" s="60"/>
      <c r="N37" s="59">
        <f t="shared" si="13"/>
        <v>0</v>
      </c>
      <c r="O37" s="58">
        <f t="shared" si="14"/>
        <v>34</v>
      </c>
      <c r="P37" s="62"/>
      <c r="Q37" s="62"/>
      <c r="R37" s="62"/>
      <c r="S37" s="62"/>
      <c r="T37" s="62"/>
      <c r="U37" s="62"/>
      <c r="V37" s="62"/>
      <c r="W37" s="62"/>
      <c r="X37" s="62">
        <v>8</v>
      </c>
      <c r="Y37" s="62">
        <v>8</v>
      </c>
      <c r="Z37" s="62"/>
      <c r="AA37" s="62">
        <v>34</v>
      </c>
      <c r="AB37" s="62"/>
      <c r="AC37" s="62"/>
      <c r="AD37" s="62"/>
      <c r="AE37" s="62"/>
      <c r="AF37" s="62"/>
      <c r="AG37" s="62"/>
      <c r="AH37" s="62">
        <v>2</v>
      </c>
      <c r="AI37" s="62"/>
      <c r="AJ37" s="62">
        <v>1</v>
      </c>
      <c r="AK37" s="62">
        <v>2</v>
      </c>
      <c r="AL37" s="62"/>
      <c r="AM37" s="62"/>
      <c r="AO37" s="23"/>
      <c r="AP37" s="24"/>
      <c r="AQ37" s="24"/>
      <c r="AR37" s="24"/>
    </row>
    <row r="38" spans="1:44" s="8" customFormat="1" ht="36" customHeight="1" x14ac:dyDescent="0.4">
      <c r="A38" s="14" t="s">
        <v>26</v>
      </c>
      <c r="B38" s="67" t="s">
        <v>96</v>
      </c>
      <c r="C38" s="57" t="s">
        <v>60</v>
      </c>
      <c r="D38" s="58">
        <f t="shared" si="9"/>
        <v>50</v>
      </c>
      <c r="E38" s="58">
        <f t="shared" si="10"/>
        <v>21</v>
      </c>
      <c r="F38" s="59">
        <f t="shared" si="11"/>
        <v>0</v>
      </c>
      <c r="G38" s="59">
        <f t="shared" si="12"/>
        <v>16</v>
      </c>
      <c r="H38" s="60"/>
      <c r="I38" s="60"/>
      <c r="J38" s="61">
        <v>16</v>
      </c>
      <c r="K38" s="60"/>
      <c r="L38" s="60"/>
      <c r="M38" s="60"/>
      <c r="N38" s="59">
        <f t="shared" si="13"/>
        <v>5</v>
      </c>
      <c r="O38" s="58">
        <f t="shared" si="14"/>
        <v>29</v>
      </c>
      <c r="P38" s="62"/>
      <c r="Q38" s="62"/>
      <c r="R38" s="62"/>
      <c r="S38" s="62"/>
      <c r="T38" s="62"/>
      <c r="U38" s="62"/>
      <c r="V38" s="62"/>
      <c r="W38" s="62"/>
      <c r="X38" s="62"/>
      <c r="Y38" s="62">
        <v>16</v>
      </c>
      <c r="Z38" s="62">
        <v>5</v>
      </c>
      <c r="AA38" s="62">
        <v>29</v>
      </c>
      <c r="AB38" s="62"/>
      <c r="AC38" s="62"/>
      <c r="AD38" s="62"/>
      <c r="AE38" s="62"/>
      <c r="AF38" s="62"/>
      <c r="AG38" s="62"/>
      <c r="AH38" s="62">
        <v>2</v>
      </c>
      <c r="AI38" s="62"/>
      <c r="AJ38" s="62">
        <v>1</v>
      </c>
      <c r="AK38" s="62">
        <v>2</v>
      </c>
      <c r="AL38" s="62"/>
      <c r="AM38" s="62"/>
      <c r="AO38" s="23"/>
      <c r="AP38" s="24"/>
      <c r="AQ38" s="24"/>
      <c r="AR38" s="24"/>
    </row>
    <row r="39" spans="1:44" s="8" customFormat="1" ht="36" customHeight="1" x14ac:dyDescent="0.4">
      <c r="A39" s="14" t="s">
        <v>27</v>
      </c>
      <c r="B39" s="67" t="s">
        <v>95</v>
      </c>
      <c r="C39" s="57" t="s">
        <v>56</v>
      </c>
      <c r="D39" s="58">
        <f t="shared" si="9"/>
        <v>75</v>
      </c>
      <c r="E39" s="58">
        <f t="shared" si="10"/>
        <v>31</v>
      </c>
      <c r="F39" s="59">
        <f t="shared" si="11"/>
        <v>8</v>
      </c>
      <c r="G39" s="59">
        <f t="shared" si="12"/>
        <v>8</v>
      </c>
      <c r="H39" s="60"/>
      <c r="I39" s="60">
        <v>8</v>
      </c>
      <c r="J39" s="60"/>
      <c r="K39" s="60"/>
      <c r="L39" s="60"/>
      <c r="M39" s="60"/>
      <c r="N39" s="59">
        <f t="shared" si="13"/>
        <v>15</v>
      </c>
      <c r="O39" s="58">
        <f t="shared" si="14"/>
        <v>44</v>
      </c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>
        <v>8</v>
      </c>
      <c r="AC39" s="62">
        <v>8</v>
      </c>
      <c r="AD39" s="62">
        <v>15</v>
      </c>
      <c r="AE39" s="62">
        <v>44</v>
      </c>
      <c r="AF39" s="62"/>
      <c r="AG39" s="62"/>
      <c r="AH39" s="62"/>
      <c r="AI39" s="62">
        <v>3</v>
      </c>
      <c r="AJ39" s="62">
        <v>2</v>
      </c>
      <c r="AK39" s="62">
        <v>3</v>
      </c>
      <c r="AL39" s="62"/>
      <c r="AM39" s="62"/>
      <c r="AO39" s="23"/>
      <c r="AP39" s="24"/>
      <c r="AQ39" s="24"/>
      <c r="AR39" s="24"/>
    </row>
    <row r="40" spans="1:44" s="8" customFormat="1" ht="36" customHeight="1" x14ac:dyDescent="0.4">
      <c r="A40" s="14" t="s">
        <v>53</v>
      </c>
      <c r="B40" s="67" t="s">
        <v>97</v>
      </c>
      <c r="C40" s="57" t="s">
        <v>116</v>
      </c>
      <c r="D40" s="58">
        <f t="shared" si="9"/>
        <v>375</v>
      </c>
      <c r="E40" s="58">
        <f t="shared" si="10"/>
        <v>101</v>
      </c>
      <c r="F40" s="59">
        <f t="shared" si="11"/>
        <v>0</v>
      </c>
      <c r="G40" s="59">
        <f t="shared" si="12"/>
        <v>56</v>
      </c>
      <c r="H40" s="60"/>
      <c r="I40" s="60"/>
      <c r="J40" s="60"/>
      <c r="K40" s="60"/>
      <c r="L40" s="61">
        <v>56</v>
      </c>
      <c r="M40" s="60"/>
      <c r="N40" s="59">
        <f t="shared" si="13"/>
        <v>45</v>
      </c>
      <c r="O40" s="58">
        <f t="shared" si="14"/>
        <v>274</v>
      </c>
      <c r="P40" s="62"/>
      <c r="Q40" s="62">
        <v>8</v>
      </c>
      <c r="R40" s="62">
        <v>15</v>
      </c>
      <c r="S40" s="62">
        <v>52</v>
      </c>
      <c r="T40" s="62"/>
      <c r="U40" s="62">
        <v>16</v>
      </c>
      <c r="V40" s="62">
        <v>5</v>
      </c>
      <c r="W40" s="62">
        <v>54</v>
      </c>
      <c r="X40" s="62"/>
      <c r="Y40" s="62">
        <v>16</v>
      </c>
      <c r="Z40" s="62">
        <v>5</v>
      </c>
      <c r="AA40" s="62">
        <v>54</v>
      </c>
      <c r="AB40" s="62"/>
      <c r="AC40" s="62">
        <v>16</v>
      </c>
      <c r="AD40" s="62">
        <v>20</v>
      </c>
      <c r="AE40" s="62">
        <v>114</v>
      </c>
      <c r="AF40" s="62">
        <v>3</v>
      </c>
      <c r="AG40" s="62">
        <v>3</v>
      </c>
      <c r="AH40" s="62">
        <v>3</v>
      </c>
      <c r="AI40" s="62">
        <v>6</v>
      </c>
      <c r="AJ40" s="62">
        <v>4</v>
      </c>
      <c r="AK40" s="62">
        <v>15</v>
      </c>
      <c r="AL40" s="62"/>
      <c r="AM40" s="62">
        <v>15</v>
      </c>
      <c r="AO40" s="23"/>
      <c r="AP40" s="24"/>
      <c r="AQ40" s="24"/>
      <c r="AR40" s="24"/>
    </row>
    <row r="41" spans="1:44" s="8" customFormat="1" ht="36" customHeight="1" x14ac:dyDescent="0.4">
      <c r="A41" s="14" t="s">
        <v>62</v>
      </c>
      <c r="B41" s="56" t="s">
        <v>255</v>
      </c>
      <c r="C41" s="57" t="s">
        <v>54</v>
      </c>
      <c r="D41" s="58">
        <f t="shared" si="9"/>
        <v>180</v>
      </c>
      <c r="E41" s="58">
        <f t="shared" si="10"/>
        <v>0</v>
      </c>
      <c r="F41" s="59">
        <f t="shared" si="11"/>
        <v>0</v>
      </c>
      <c r="G41" s="59">
        <f t="shared" si="12"/>
        <v>0</v>
      </c>
      <c r="H41" s="60"/>
      <c r="I41" s="60"/>
      <c r="J41" s="60"/>
      <c r="K41" s="60"/>
      <c r="L41" s="60"/>
      <c r="M41" s="60"/>
      <c r="N41" s="59">
        <f t="shared" si="13"/>
        <v>0</v>
      </c>
      <c r="O41" s="58">
        <f t="shared" si="14"/>
        <v>180</v>
      </c>
      <c r="P41" s="62"/>
      <c r="Q41" s="62"/>
      <c r="R41" s="62"/>
      <c r="S41" s="62"/>
      <c r="T41" s="62"/>
      <c r="U41" s="62"/>
      <c r="V41" s="62"/>
      <c r="W41" s="62">
        <v>180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>
        <v>6</v>
      </c>
      <c r="AH41" s="62"/>
      <c r="AI41" s="62"/>
      <c r="AJ41" s="62"/>
      <c r="AK41" s="62">
        <v>6</v>
      </c>
      <c r="AL41" s="62"/>
      <c r="AM41" s="62"/>
      <c r="AO41" s="23"/>
      <c r="AP41" s="24"/>
      <c r="AQ41" s="24"/>
      <c r="AR41" s="24"/>
    </row>
    <row r="42" spans="1:44" s="13" customFormat="1" ht="36" customHeight="1" x14ac:dyDescent="0.4">
      <c r="A42" s="1" t="s">
        <v>51</v>
      </c>
      <c r="B42" s="63" t="s">
        <v>250</v>
      </c>
      <c r="C42" s="64"/>
      <c r="D42" s="65">
        <f t="shared" ref="D42:AM42" si="15">SUM(D43:D51)</f>
        <v>705</v>
      </c>
      <c r="E42" s="65">
        <f t="shared" si="15"/>
        <v>197</v>
      </c>
      <c r="F42" s="66">
        <f t="shared" si="15"/>
        <v>0</v>
      </c>
      <c r="G42" s="66">
        <f t="shared" si="15"/>
        <v>112</v>
      </c>
      <c r="H42" s="66">
        <f t="shared" si="15"/>
        <v>16</v>
      </c>
      <c r="I42" s="66">
        <f t="shared" si="15"/>
        <v>0</v>
      </c>
      <c r="J42" s="66">
        <f t="shared" si="15"/>
        <v>80</v>
      </c>
      <c r="K42" s="66">
        <f t="shared" si="15"/>
        <v>16</v>
      </c>
      <c r="L42" s="66">
        <f t="shared" si="15"/>
        <v>0</v>
      </c>
      <c r="M42" s="66">
        <f t="shared" si="15"/>
        <v>0</v>
      </c>
      <c r="N42" s="66">
        <f t="shared" si="15"/>
        <v>85</v>
      </c>
      <c r="O42" s="65">
        <f t="shared" si="15"/>
        <v>508</v>
      </c>
      <c r="P42" s="66">
        <f t="shared" si="15"/>
        <v>0</v>
      </c>
      <c r="Q42" s="66">
        <f t="shared" si="15"/>
        <v>0</v>
      </c>
      <c r="R42" s="66">
        <f t="shared" si="15"/>
        <v>0</v>
      </c>
      <c r="S42" s="66">
        <f t="shared" si="15"/>
        <v>0</v>
      </c>
      <c r="T42" s="66">
        <f t="shared" si="15"/>
        <v>0</v>
      </c>
      <c r="U42" s="66">
        <f t="shared" si="15"/>
        <v>0</v>
      </c>
      <c r="V42" s="66">
        <f t="shared" si="15"/>
        <v>0</v>
      </c>
      <c r="W42" s="66">
        <f t="shared" si="15"/>
        <v>0</v>
      </c>
      <c r="X42" s="66">
        <f t="shared" si="15"/>
        <v>0</v>
      </c>
      <c r="Y42" s="66">
        <f t="shared" si="15"/>
        <v>48</v>
      </c>
      <c r="Z42" s="66">
        <f t="shared" si="15"/>
        <v>30</v>
      </c>
      <c r="AA42" s="66">
        <f t="shared" si="15"/>
        <v>122</v>
      </c>
      <c r="AB42" s="66">
        <f t="shared" si="15"/>
        <v>0</v>
      </c>
      <c r="AC42" s="66">
        <f t="shared" si="15"/>
        <v>64</v>
      </c>
      <c r="AD42" s="66">
        <f t="shared" si="15"/>
        <v>55</v>
      </c>
      <c r="AE42" s="66">
        <f t="shared" si="15"/>
        <v>386</v>
      </c>
      <c r="AF42" s="66">
        <f t="shared" si="15"/>
        <v>0</v>
      </c>
      <c r="AG42" s="66">
        <f t="shared" si="15"/>
        <v>0</v>
      </c>
      <c r="AH42" s="66">
        <f t="shared" si="15"/>
        <v>8</v>
      </c>
      <c r="AI42" s="66">
        <f t="shared" si="15"/>
        <v>19</v>
      </c>
      <c r="AJ42" s="66">
        <f t="shared" si="15"/>
        <v>8</v>
      </c>
      <c r="AK42" s="66">
        <f t="shared" si="15"/>
        <v>27</v>
      </c>
      <c r="AL42" s="66">
        <f t="shared" si="15"/>
        <v>0</v>
      </c>
      <c r="AM42" s="66">
        <f t="shared" si="15"/>
        <v>27</v>
      </c>
      <c r="AO42" s="23"/>
      <c r="AP42" s="24"/>
      <c r="AQ42" s="24"/>
      <c r="AR42" s="24"/>
    </row>
    <row r="43" spans="1:44" s="8" customFormat="1" ht="36" customHeight="1" x14ac:dyDescent="0.4">
      <c r="A43" s="14" t="s">
        <v>9</v>
      </c>
      <c r="B43" s="67" t="s">
        <v>98</v>
      </c>
      <c r="C43" s="57" t="s">
        <v>57</v>
      </c>
      <c r="D43" s="58">
        <f t="shared" ref="D43:D51" si="16">SUM(E43,O43)</f>
        <v>75</v>
      </c>
      <c r="E43" s="58">
        <f t="shared" ref="E43:E51" si="17">SUM(F43:G43,N43)</f>
        <v>31</v>
      </c>
      <c r="F43" s="59">
        <f>SUM(P43,T43,X43,AB43)</f>
        <v>0</v>
      </c>
      <c r="G43" s="59">
        <f>SUM(Q43,U43,Y43,AC43)</f>
        <v>16</v>
      </c>
      <c r="H43" s="60"/>
      <c r="I43" s="60"/>
      <c r="J43" s="61">
        <v>16</v>
      </c>
      <c r="K43" s="60"/>
      <c r="L43" s="60"/>
      <c r="M43" s="60"/>
      <c r="N43" s="59">
        <f>SUM(R43,V43,Z43,AD43)</f>
        <v>15</v>
      </c>
      <c r="O43" s="58">
        <f>SUM(S43,W43,AA43,AE43)</f>
        <v>44</v>
      </c>
      <c r="P43" s="62"/>
      <c r="Q43" s="62"/>
      <c r="R43" s="62"/>
      <c r="S43" s="62"/>
      <c r="T43" s="62"/>
      <c r="U43" s="62"/>
      <c r="V43" s="62"/>
      <c r="W43" s="62"/>
      <c r="X43" s="62"/>
      <c r="Y43" s="62">
        <v>16</v>
      </c>
      <c r="Z43" s="62">
        <v>15</v>
      </c>
      <c r="AA43" s="62">
        <v>44</v>
      </c>
      <c r="AB43" s="62"/>
      <c r="AC43" s="62"/>
      <c r="AD43" s="62"/>
      <c r="AE43" s="62"/>
      <c r="AF43" s="62"/>
      <c r="AG43" s="62"/>
      <c r="AH43" s="62">
        <v>3</v>
      </c>
      <c r="AI43" s="62"/>
      <c r="AJ43" s="62">
        <v>1</v>
      </c>
      <c r="AK43" s="62">
        <v>3</v>
      </c>
      <c r="AL43" s="62"/>
      <c r="AM43" s="62">
        <v>3</v>
      </c>
      <c r="AO43" s="23"/>
      <c r="AP43" s="24"/>
      <c r="AQ43" s="24"/>
      <c r="AR43" s="24"/>
    </row>
    <row r="44" spans="1:44" s="8" customFormat="1" ht="36" customHeight="1" x14ac:dyDescent="0.4">
      <c r="A44" s="14" t="s">
        <v>8</v>
      </c>
      <c r="B44" s="67" t="s">
        <v>99</v>
      </c>
      <c r="C44" s="57" t="s">
        <v>60</v>
      </c>
      <c r="D44" s="58">
        <f t="shared" si="16"/>
        <v>75</v>
      </c>
      <c r="E44" s="58">
        <f t="shared" si="17"/>
        <v>31</v>
      </c>
      <c r="F44" s="59">
        <f t="shared" ref="F44:F51" si="18">SUM(P44,T44,X44,AB44)</f>
        <v>0</v>
      </c>
      <c r="G44" s="59">
        <f t="shared" ref="G44:G51" si="19">SUM(Q44,U44,Y44,AC44)</f>
        <v>16</v>
      </c>
      <c r="H44" s="60"/>
      <c r="I44" s="60"/>
      <c r="J44" s="61">
        <v>16</v>
      </c>
      <c r="K44" s="60"/>
      <c r="L44" s="60"/>
      <c r="M44" s="60"/>
      <c r="N44" s="59">
        <f t="shared" ref="N44:N51" si="20">SUM(R44,V44,Z44,AD44)</f>
        <v>15</v>
      </c>
      <c r="O44" s="58">
        <f t="shared" ref="O44:O51" si="21">SUM(S44,W44,AA44,AE44)</f>
        <v>44</v>
      </c>
      <c r="P44" s="62"/>
      <c r="Q44" s="62"/>
      <c r="R44" s="62"/>
      <c r="S44" s="62"/>
      <c r="T44" s="62"/>
      <c r="U44" s="62"/>
      <c r="V44" s="62"/>
      <c r="W44" s="62"/>
      <c r="X44" s="62"/>
      <c r="Y44" s="62">
        <v>16</v>
      </c>
      <c r="Z44" s="62">
        <v>15</v>
      </c>
      <c r="AA44" s="62">
        <v>44</v>
      </c>
      <c r="AB44" s="62"/>
      <c r="AC44" s="62"/>
      <c r="AD44" s="62"/>
      <c r="AE44" s="62"/>
      <c r="AF44" s="62"/>
      <c r="AG44" s="62"/>
      <c r="AH44" s="62">
        <v>3</v>
      </c>
      <c r="AI44" s="62"/>
      <c r="AJ44" s="62">
        <v>1</v>
      </c>
      <c r="AK44" s="62">
        <v>3</v>
      </c>
      <c r="AL44" s="62"/>
      <c r="AM44" s="62">
        <v>3</v>
      </c>
      <c r="AO44" s="23"/>
      <c r="AP44" s="24"/>
      <c r="AQ44" s="24"/>
      <c r="AR44" s="24"/>
    </row>
    <row r="45" spans="1:44" s="8" customFormat="1" ht="36" customHeight="1" x14ac:dyDescent="0.4">
      <c r="A45" s="14" t="s">
        <v>7</v>
      </c>
      <c r="B45" s="67" t="s">
        <v>100</v>
      </c>
      <c r="C45" s="57" t="s">
        <v>60</v>
      </c>
      <c r="D45" s="58">
        <f t="shared" si="16"/>
        <v>50</v>
      </c>
      <c r="E45" s="58">
        <f t="shared" si="17"/>
        <v>16</v>
      </c>
      <c r="F45" s="59">
        <f t="shared" si="18"/>
        <v>0</v>
      </c>
      <c r="G45" s="59">
        <f t="shared" si="19"/>
        <v>16</v>
      </c>
      <c r="H45" s="60"/>
      <c r="I45" s="60"/>
      <c r="J45" s="61">
        <v>16</v>
      </c>
      <c r="K45" s="60"/>
      <c r="L45" s="60"/>
      <c r="M45" s="60"/>
      <c r="N45" s="59">
        <f t="shared" si="20"/>
        <v>0</v>
      </c>
      <c r="O45" s="58">
        <f t="shared" si="21"/>
        <v>34</v>
      </c>
      <c r="P45" s="62"/>
      <c r="Q45" s="62"/>
      <c r="R45" s="62"/>
      <c r="S45" s="62"/>
      <c r="T45" s="62"/>
      <c r="U45" s="62"/>
      <c r="V45" s="62"/>
      <c r="W45" s="62"/>
      <c r="X45" s="62"/>
      <c r="Y45" s="62">
        <v>16</v>
      </c>
      <c r="Z45" s="62"/>
      <c r="AA45" s="62">
        <v>34</v>
      </c>
      <c r="AB45" s="62"/>
      <c r="AC45" s="62"/>
      <c r="AD45" s="62"/>
      <c r="AE45" s="62"/>
      <c r="AF45" s="62"/>
      <c r="AG45" s="62"/>
      <c r="AH45" s="62">
        <v>2</v>
      </c>
      <c r="AI45" s="62"/>
      <c r="AJ45" s="62">
        <v>1</v>
      </c>
      <c r="AK45" s="62">
        <v>2</v>
      </c>
      <c r="AL45" s="62"/>
      <c r="AM45" s="62">
        <v>2</v>
      </c>
      <c r="AO45" s="23"/>
      <c r="AP45" s="24"/>
      <c r="AQ45" s="24"/>
      <c r="AR45" s="24"/>
    </row>
    <row r="46" spans="1:44" s="8" customFormat="1" ht="53.5" customHeight="1" x14ac:dyDescent="0.4">
      <c r="A46" s="14" t="s">
        <v>6</v>
      </c>
      <c r="B46" s="67" t="s">
        <v>101</v>
      </c>
      <c r="C46" s="57" t="s">
        <v>56</v>
      </c>
      <c r="D46" s="58">
        <f t="shared" si="16"/>
        <v>75</v>
      </c>
      <c r="E46" s="58">
        <f t="shared" si="17"/>
        <v>31</v>
      </c>
      <c r="F46" s="59">
        <f t="shared" si="18"/>
        <v>0</v>
      </c>
      <c r="G46" s="59">
        <f t="shared" si="19"/>
        <v>16</v>
      </c>
      <c r="H46" s="60"/>
      <c r="I46" s="60"/>
      <c r="J46" s="60"/>
      <c r="K46" s="60">
        <v>16</v>
      </c>
      <c r="L46" s="60"/>
      <c r="M46" s="60"/>
      <c r="N46" s="59">
        <f t="shared" si="20"/>
        <v>15</v>
      </c>
      <c r="O46" s="58">
        <f t="shared" si="21"/>
        <v>44</v>
      </c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>
        <v>16</v>
      </c>
      <c r="AD46" s="62">
        <v>15</v>
      </c>
      <c r="AE46" s="62">
        <v>44</v>
      </c>
      <c r="AF46" s="62"/>
      <c r="AG46" s="62"/>
      <c r="AH46" s="62"/>
      <c r="AI46" s="62">
        <v>3</v>
      </c>
      <c r="AJ46" s="62">
        <v>1</v>
      </c>
      <c r="AK46" s="62">
        <v>3</v>
      </c>
      <c r="AL46" s="62"/>
      <c r="AM46" s="62">
        <v>3</v>
      </c>
      <c r="AO46" s="23"/>
      <c r="AP46" s="24"/>
      <c r="AQ46" s="24"/>
      <c r="AR46" s="24"/>
    </row>
    <row r="47" spans="1:44" s="8" customFormat="1" ht="36" customHeight="1" x14ac:dyDescent="0.4">
      <c r="A47" s="14" t="s">
        <v>5</v>
      </c>
      <c r="B47" s="67" t="s">
        <v>102</v>
      </c>
      <c r="C47" s="57" t="s">
        <v>56</v>
      </c>
      <c r="D47" s="58">
        <f t="shared" si="16"/>
        <v>75</v>
      </c>
      <c r="E47" s="58">
        <f t="shared" si="17"/>
        <v>31</v>
      </c>
      <c r="F47" s="59">
        <f t="shared" si="18"/>
        <v>0</v>
      </c>
      <c r="G47" s="59">
        <f t="shared" si="19"/>
        <v>16</v>
      </c>
      <c r="H47" s="60"/>
      <c r="I47" s="60"/>
      <c r="J47" s="61">
        <v>16</v>
      </c>
      <c r="K47" s="60"/>
      <c r="L47" s="60"/>
      <c r="M47" s="60"/>
      <c r="N47" s="59">
        <f t="shared" si="20"/>
        <v>15</v>
      </c>
      <c r="O47" s="58">
        <f t="shared" si="21"/>
        <v>44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v>16</v>
      </c>
      <c r="AD47" s="62">
        <v>15</v>
      </c>
      <c r="AE47" s="62">
        <v>44</v>
      </c>
      <c r="AF47" s="62"/>
      <c r="AG47" s="62"/>
      <c r="AH47" s="62"/>
      <c r="AI47" s="62">
        <v>3</v>
      </c>
      <c r="AJ47" s="62">
        <v>1</v>
      </c>
      <c r="AK47" s="62">
        <v>3</v>
      </c>
      <c r="AL47" s="62"/>
      <c r="AM47" s="62">
        <v>3</v>
      </c>
      <c r="AO47" s="23"/>
      <c r="AP47" s="24"/>
      <c r="AQ47" s="24"/>
      <c r="AR47" s="24"/>
    </row>
    <row r="48" spans="1:44" s="8" customFormat="1" ht="36" customHeight="1" x14ac:dyDescent="0.4">
      <c r="A48" s="14" t="s">
        <v>4</v>
      </c>
      <c r="B48" s="67" t="s">
        <v>103</v>
      </c>
      <c r="C48" s="57" t="s">
        <v>56</v>
      </c>
      <c r="D48" s="58">
        <f t="shared" si="16"/>
        <v>50</v>
      </c>
      <c r="E48" s="58">
        <f t="shared" si="17"/>
        <v>13</v>
      </c>
      <c r="F48" s="59">
        <f t="shared" si="18"/>
        <v>0</v>
      </c>
      <c r="G48" s="59">
        <f t="shared" si="19"/>
        <v>8</v>
      </c>
      <c r="H48" s="60"/>
      <c r="I48" s="60"/>
      <c r="J48" s="61">
        <v>8</v>
      </c>
      <c r="K48" s="60"/>
      <c r="L48" s="60"/>
      <c r="M48" s="60"/>
      <c r="N48" s="59">
        <f t="shared" si="20"/>
        <v>5</v>
      </c>
      <c r="O48" s="58">
        <f t="shared" si="21"/>
        <v>37</v>
      </c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>
        <v>8</v>
      </c>
      <c r="AD48" s="62">
        <v>5</v>
      </c>
      <c r="AE48" s="62">
        <v>37</v>
      </c>
      <c r="AF48" s="62"/>
      <c r="AG48" s="62"/>
      <c r="AH48" s="62"/>
      <c r="AI48" s="62">
        <v>2</v>
      </c>
      <c r="AJ48" s="62">
        <v>1</v>
      </c>
      <c r="AK48" s="62">
        <v>2</v>
      </c>
      <c r="AL48" s="62"/>
      <c r="AM48" s="62">
        <v>2</v>
      </c>
      <c r="AO48" s="23"/>
      <c r="AP48" s="24"/>
      <c r="AQ48" s="24"/>
      <c r="AR48" s="24"/>
    </row>
    <row r="49" spans="1:44" s="8" customFormat="1" ht="42" customHeight="1" x14ac:dyDescent="0.4">
      <c r="A49" s="14" t="s">
        <v>19</v>
      </c>
      <c r="B49" s="67" t="s">
        <v>104</v>
      </c>
      <c r="C49" s="57" t="s">
        <v>61</v>
      </c>
      <c r="D49" s="58">
        <f t="shared" si="16"/>
        <v>75</v>
      </c>
      <c r="E49" s="58">
        <f t="shared" si="17"/>
        <v>31</v>
      </c>
      <c r="F49" s="59">
        <f t="shared" si="18"/>
        <v>0</v>
      </c>
      <c r="G49" s="59">
        <f t="shared" si="19"/>
        <v>16</v>
      </c>
      <c r="H49" s="60">
        <v>16</v>
      </c>
      <c r="I49" s="60"/>
      <c r="J49" s="60"/>
      <c r="K49" s="60"/>
      <c r="L49" s="60"/>
      <c r="M49" s="60"/>
      <c r="N49" s="59">
        <f t="shared" si="20"/>
        <v>15</v>
      </c>
      <c r="O49" s="58">
        <f t="shared" si="21"/>
        <v>44</v>
      </c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>
        <v>16</v>
      </c>
      <c r="AD49" s="62">
        <v>15</v>
      </c>
      <c r="AE49" s="62">
        <v>44</v>
      </c>
      <c r="AF49" s="62"/>
      <c r="AG49" s="62"/>
      <c r="AH49" s="62"/>
      <c r="AI49" s="62">
        <v>3</v>
      </c>
      <c r="AJ49" s="62">
        <v>1</v>
      </c>
      <c r="AK49" s="62">
        <v>3</v>
      </c>
      <c r="AL49" s="62"/>
      <c r="AM49" s="62">
        <v>3</v>
      </c>
      <c r="AO49" s="23"/>
      <c r="AP49" s="24"/>
      <c r="AQ49" s="24"/>
      <c r="AR49" s="24"/>
    </row>
    <row r="50" spans="1:44" s="8" customFormat="1" ht="36" customHeight="1" x14ac:dyDescent="0.4">
      <c r="A50" s="14" t="s">
        <v>20</v>
      </c>
      <c r="B50" s="67" t="s">
        <v>105</v>
      </c>
      <c r="C50" s="57" t="s">
        <v>56</v>
      </c>
      <c r="D50" s="58">
        <f t="shared" si="16"/>
        <v>50</v>
      </c>
      <c r="E50" s="58">
        <f t="shared" si="17"/>
        <v>13</v>
      </c>
      <c r="F50" s="59">
        <f t="shared" si="18"/>
        <v>0</v>
      </c>
      <c r="G50" s="59">
        <f t="shared" si="19"/>
        <v>8</v>
      </c>
      <c r="H50" s="60"/>
      <c r="I50" s="60"/>
      <c r="J50" s="61">
        <v>8</v>
      </c>
      <c r="K50" s="60"/>
      <c r="L50" s="60"/>
      <c r="M50" s="60"/>
      <c r="N50" s="59">
        <f t="shared" si="20"/>
        <v>5</v>
      </c>
      <c r="O50" s="58">
        <f t="shared" si="21"/>
        <v>37</v>
      </c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>
        <v>8</v>
      </c>
      <c r="AD50" s="62">
        <v>5</v>
      </c>
      <c r="AE50" s="62">
        <v>37</v>
      </c>
      <c r="AF50" s="62"/>
      <c r="AG50" s="62"/>
      <c r="AH50" s="62"/>
      <c r="AI50" s="62">
        <v>2</v>
      </c>
      <c r="AJ50" s="62">
        <v>1</v>
      </c>
      <c r="AK50" s="62">
        <v>2</v>
      </c>
      <c r="AL50" s="62"/>
      <c r="AM50" s="62">
        <v>2</v>
      </c>
      <c r="AO50" s="23"/>
      <c r="AP50" s="24"/>
      <c r="AQ50" s="24"/>
      <c r="AR50" s="24"/>
    </row>
    <row r="51" spans="1:44" s="8" customFormat="1" ht="36" customHeight="1" x14ac:dyDescent="0.4">
      <c r="A51" s="14" t="s">
        <v>21</v>
      </c>
      <c r="B51" s="56" t="s">
        <v>256</v>
      </c>
      <c r="C51" s="57" t="s">
        <v>56</v>
      </c>
      <c r="D51" s="58">
        <f t="shared" si="16"/>
        <v>180</v>
      </c>
      <c r="E51" s="58">
        <f t="shared" si="17"/>
        <v>0</v>
      </c>
      <c r="F51" s="59">
        <f t="shared" si="18"/>
        <v>0</v>
      </c>
      <c r="G51" s="59">
        <f t="shared" si="19"/>
        <v>0</v>
      </c>
      <c r="H51" s="60"/>
      <c r="I51" s="60"/>
      <c r="J51" s="60"/>
      <c r="K51" s="60"/>
      <c r="L51" s="60"/>
      <c r="M51" s="60"/>
      <c r="N51" s="59">
        <f t="shared" si="20"/>
        <v>0</v>
      </c>
      <c r="O51" s="58">
        <f t="shared" si="21"/>
        <v>180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>
        <v>180</v>
      </c>
      <c r="AF51" s="62"/>
      <c r="AG51" s="62"/>
      <c r="AH51" s="62"/>
      <c r="AI51" s="62">
        <v>6</v>
      </c>
      <c r="AJ51" s="62"/>
      <c r="AK51" s="62">
        <v>6</v>
      </c>
      <c r="AL51" s="62"/>
      <c r="AM51" s="62">
        <v>6</v>
      </c>
      <c r="AO51" s="23"/>
      <c r="AP51" s="24"/>
      <c r="AQ51" s="24"/>
      <c r="AR51" s="24"/>
    </row>
    <row r="52" spans="1:44" s="13" customFormat="1" ht="36" customHeight="1" x14ac:dyDescent="0.4">
      <c r="A52" s="1" t="s">
        <v>52</v>
      </c>
      <c r="B52" s="63" t="s">
        <v>254</v>
      </c>
      <c r="C52" s="64"/>
      <c r="D52" s="65">
        <f t="shared" ref="D52:AM52" si="22">SUM(D53:D61)</f>
        <v>705</v>
      </c>
      <c r="E52" s="65">
        <f t="shared" si="22"/>
        <v>197</v>
      </c>
      <c r="F52" s="66">
        <f t="shared" si="22"/>
        <v>0</v>
      </c>
      <c r="G52" s="66">
        <f t="shared" si="22"/>
        <v>112</v>
      </c>
      <c r="H52" s="66">
        <f t="shared" si="22"/>
        <v>16</v>
      </c>
      <c r="I52" s="66">
        <f t="shared" si="22"/>
        <v>0</v>
      </c>
      <c r="J52" s="66">
        <f t="shared" si="22"/>
        <v>80</v>
      </c>
      <c r="K52" s="66">
        <f t="shared" si="22"/>
        <v>16</v>
      </c>
      <c r="L52" s="66">
        <f t="shared" si="22"/>
        <v>0</v>
      </c>
      <c r="M52" s="66">
        <f t="shared" si="22"/>
        <v>0</v>
      </c>
      <c r="N52" s="66">
        <f t="shared" si="22"/>
        <v>85</v>
      </c>
      <c r="O52" s="65">
        <f t="shared" si="22"/>
        <v>508</v>
      </c>
      <c r="P52" s="66">
        <f t="shared" si="22"/>
        <v>0</v>
      </c>
      <c r="Q52" s="66">
        <f t="shared" si="22"/>
        <v>0</v>
      </c>
      <c r="R52" s="66">
        <f t="shared" si="22"/>
        <v>0</v>
      </c>
      <c r="S52" s="66">
        <f t="shared" si="22"/>
        <v>0</v>
      </c>
      <c r="T52" s="66">
        <f t="shared" si="22"/>
        <v>0</v>
      </c>
      <c r="U52" s="66">
        <f t="shared" si="22"/>
        <v>0</v>
      </c>
      <c r="V52" s="66">
        <f t="shared" si="22"/>
        <v>0</v>
      </c>
      <c r="W52" s="66">
        <f t="shared" si="22"/>
        <v>0</v>
      </c>
      <c r="X52" s="66">
        <f t="shared" si="22"/>
        <v>0</v>
      </c>
      <c r="Y52" s="66">
        <f t="shared" si="22"/>
        <v>48</v>
      </c>
      <c r="Z52" s="66">
        <f t="shared" si="22"/>
        <v>30</v>
      </c>
      <c r="AA52" s="66">
        <f t="shared" si="22"/>
        <v>122</v>
      </c>
      <c r="AB52" s="66">
        <f t="shared" si="22"/>
        <v>0</v>
      </c>
      <c r="AC52" s="66">
        <f t="shared" si="22"/>
        <v>64</v>
      </c>
      <c r="AD52" s="66">
        <f t="shared" si="22"/>
        <v>55</v>
      </c>
      <c r="AE52" s="66">
        <f t="shared" si="22"/>
        <v>386</v>
      </c>
      <c r="AF52" s="66">
        <f t="shared" si="22"/>
        <v>0</v>
      </c>
      <c r="AG52" s="66">
        <f t="shared" si="22"/>
        <v>0</v>
      </c>
      <c r="AH52" s="66">
        <f t="shared" si="22"/>
        <v>8</v>
      </c>
      <c r="AI52" s="66">
        <f t="shared" si="22"/>
        <v>19</v>
      </c>
      <c r="AJ52" s="66">
        <f t="shared" si="22"/>
        <v>8</v>
      </c>
      <c r="AK52" s="66">
        <f t="shared" si="22"/>
        <v>27</v>
      </c>
      <c r="AL52" s="66">
        <f t="shared" si="22"/>
        <v>0</v>
      </c>
      <c r="AM52" s="66">
        <f t="shared" si="22"/>
        <v>27</v>
      </c>
      <c r="AO52" s="23"/>
      <c r="AP52" s="24"/>
      <c r="AQ52" s="24"/>
      <c r="AR52" s="24"/>
    </row>
    <row r="53" spans="1:44" s="8" customFormat="1" ht="36" customHeight="1" x14ac:dyDescent="0.4">
      <c r="A53" s="14" t="s">
        <v>9</v>
      </c>
      <c r="B53" s="67" t="s">
        <v>107</v>
      </c>
      <c r="C53" s="57" t="s">
        <v>60</v>
      </c>
      <c r="D53" s="58">
        <f t="shared" ref="D53:D61" si="23">SUM(E53,O53)</f>
        <v>50</v>
      </c>
      <c r="E53" s="58">
        <f t="shared" ref="E53:E61" si="24">SUM(F53:G53,N53)</f>
        <v>16</v>
      </c>
      <c r="F53" s="59">
        <f>SUM(P53,T53,X53,AB53)</f>
        <v>0</v>
      </c>
      <c r="G53" s="59">
        <f>SUM(Q53,U53,Y53,AC53)</f>
        <v>16</v>
      </c>
      <c r="H53" s="60">
        <v>16</v>
      </c>
      <c r="I53" s="60"/>
      <c r="J53" s="60"/>
      <c r="K53" s="60"/>
      <c r="L53" s="60"/>
      <c r="M53" s="60"/>
      <c r="N53" s="59">
        <f>SUM(R53,V53,Z53,AD53)</f>
        <v>0</v>
      </c>
      <c r="O53" s="58">
        <f>SUM(S53,W53,AA53,AE53)</f>
        <v>34</v>
      </c>
      <c r="P53" s="62"/>
      <c r="Q53" s="62"/>
      <c r="R53" s="62"/>
      <c r="S53" s="62"/>
      <c r="T53" s="62"/>
      <c r="U53" s="62"/>
      <c r="V53" s="62"/>
      <c r="W53" s="62"/>
      <c r="X53" s="62"/>
      <c r="Y53" s="62">
        <v>16</v>
      </c>
      <c r="Z53" s="62"/>
      <c r="AA53" s="62">
        <v>34</v>
      </c>
      <c r="AB53" s="62"/>
      <c r="AC53" s="62"/>
      <c r="AD53" s="62"/>
      <c r="AE53" s="62"/>
      <c r="AF53" s="62"/>
      <c r="AG53" s="62"/>
      <c r="AH53" s="62">
        <v>2</v>
      </c>
      <c r="AI53" s="62"/>
      <c r="AJ53" s="62">
        <v>1</v>
      </c>
      <c r="AK53" s="62">
        <v>2</v>
      </c>
      <c r="AL53" s="62"/>
      <c r="AM53" s="62">
        <v>2</v>
      </c>
      <c r="AO53" s="23"/>
      <c r="AP53" s="24"/>
      <c r="AQ53" s="24"/>
      <c r="AR53" s="24"/>
    </row>
    <row r="54" spans="1:44" s="8" customFormat="1" ht="36" customHeight="1" x14ac:dyDescent="0.4">
      <c r="A54" s="14" t="s">
        <v>8</v>
      </c>
      <c r="B54" s="67" t="s">
        <v>108</v>
      </c>
      <c r="C54" s="57" t="s">
        <v>57</v>
      </c>
      <c r="D54" s="58">
        <f t="shared" si="23"/>
        <v>75</v>
      </c>
      <c r="E54" s="58">
        <f t="shared" si="24"/>
        <v>31</v>
      </c>
      <c r="F54" s="59">
        <f t="shared" ref="F54:F61" si="25">SUM(P54,T54,X54,AB54)</f>
        <v>0</v>
      </c>
      <c r="G54" s="59">
        <f t="shared" ref="G54:G61" si="26">SUM(Q54,U54,Y54,AC54)</f>
        <v>16</v>
      </c>
      <c r="H54" s="60"/>
      <c r="I54" s="60"/>
      <c r="J54" s="61">
        <v>16</v>
      </c>
      <c r="K54" s="60"/>
      <c r="L54" s="60"/>
      <c r="M54" s="60"/>
      <c r="N54" s="59">
        <f t="shared" ref="N54:N61" si="27">SUM(R54,V54,Z54,AD54)</f>
        <v>15</v>
      </c>
      <c r="O54" s="58">
        <f t="shared" ref="O54:O61" si="28">SUM(S54,W54,AA54,AE54)</f>
        <v>44</v>
      </c>
      <c r="P54" s="62"/>
      <c r="Q54" s="62"/>
      <c r="R54" s="62"/>
      <c r="S54" s="62"/>
      <c r="T54" s="62"/>
      <c r="U54" s="62"/>
      <c r="V54" s="62"/>
      <c r="W54" s="62"/>
      <c r="X54" s="62"/>
      <c r="Y54" s="62">
        <v>16</v>
      </c>
      <c r="Z54" s="62">
        <v>15</v>
      </c>
      <c r="AA54" s="62">
        <v>44</v>
      </c>
      <c r="AB54" s="62"/>
      <c r="AC54" s="62"/>
      <c r="AD54" s="62"/>
      <c r="AE54" s="62"/>
      <c r="AF54" s="62"/>
      <c r="AG54" s="62"/>
      <c r="AH54" s="62">
        <v>3</v>
      </c>
      <c r="AI54" s="62"/>
      <c r="AJ54" s="62">
        <v>1</v>
      </c>
      <c r="AK54" s="62">
        <v>3</v>
      </c>
      <c r="AL54" s="62"/>
      <c r="AM54" s="62">
        <v>3</v>
      </c>
      <c r="AO54" s="23"/>
      <c r="AP54" s="24"/>
      <c r="AQ54" s="24"/>
      <c r="AR54" s="24"/>
    </row>
    <row r="55" spans="1:44" s="8" customFormat="1" ht="40" customHeight="1" x14ac:dyDescent="0.4">
      <c r="A55" s="14" t="s">
        <v>7</v>
      </c>
      <c r="B55" s="67" t="s">
        <v>113</v>
      </c>
      <c r="C55" s="57" t="s">
        <v>60</v>
      </c>
      <c r="D55" s="58">
        <f t="shared" si="23"/>
        <v>75</v>
      </c>
      <c r="E55" s="58">
        <f t="shared" si="24"/>
        <v>31</v>
      </c>
      <c r="F55" s="59">
        <f t="shared" si="25"/>
        <v>0</v>
      </c>
      <c r="G55" s="59">
        <f t="shared" si="26"/>
        <v>16</v>
      </c>
      <c r="H55" s="60"/>
      <c r="I55" s="60"/>
      <c r="J55" s="61">
        <v>16</v>
      </c>
      <c r="K55" s="60"/>
      <c r="L55" s="60"/>
      <c r="M55" s="60"/>
      <c r="N55" s="59">
        <f t="shared" si="27"/>
        <v>15</v>
      </c>
      <c r="O55" s="58">
        <f t="shared" si="28"/>
        <v>44</v>
      </c>
      <c r="P55" s="62"/>
      <c r="Q55" s="62"/>
      <c r="R55" s="62"/>
      <c r="S55" s="62"/>
      <c r="T55" s="62"/>
      <c r="U55" s="62"/>
      <c r="V55" s="62"/>
      <c r="W55" s="62"/>
      <c r="X55" s="62"/>
      <c r="Y55" s="62">
        <v>16</v>
      </c>
      <c r="Z55" s="62">
        <v>15</v>
      </c>
      <c r="AA55" s="62">
        <v>44</v>
      </c>
      <c r="AB55" s="62"/>
      <c r="AC55" s="62"/>
      <c r="AD55" s="62"/>
      <c r="AE55" s="62"/>
      <c r="AF55" s="62"/>
      <c r="AG55" s="62"/>
      <c r="AH55" s="62">
        <v>3</v>
      </c>
      <c r="AI55" s="62"/>
      <c r="AJ55" s="62">
        <v>1</v>
      </c>
      <c r="AK55" s="62">
        <v>3</v>
      </c>
      <c r="AL55" s="62"/>
      <c r="AM55" s="62">
        <v>3</v>
      </c>
      <c r="AO55" s="23"/>
      <c r="AP55" s="24"/>
      <c r="AQ55" s="24"/>
      <c r="AR55" s="24"/>
    </row>
    <row r="56" spans="1:44" s="8" customFormat="1" ht="39" customHeight="1" x14ac:dyDescent="0.4">
      <c r="A56" s="14" t="s">
        <v>6</v>
      </c>
      <c r="B56" s="67" t="s">
        <v>110</v>
      </c>
      <c r="C56" s="57" t="s">
        <v>56</v>
      </c>
      <c r="D56" s="58">
        <f t="shared" si="23"/>
        <v>50</v>
      </c>
      <c r="E56" s="58">
        <f t="shared" si="24"/>
        <v>13</v>
      </c>
      <c r="F56" s="59">
        <f t="shared" si="25"/>
        <v>0</v>
      </c>
      <c r="G56" s="59">
        <f t="shared" si="26"/>
        <v>8</v>
      </c>
      <c r="H56" s="60"/>
      <c r="I56" s="60"/>
      <c r="J56" s="61">
        <v>8</v>
      </c>
      <c r="K56" s="60"/>
      <c r="L56" s="60"/>
      <c r="M56" s="60"/>
      <c r="N56" s="59">
        <f t="shared" si="27"/>
        <v>5</v>
      </c>
      <c r="O56" s="58">
        <f t="shared" si="28"/>
        <v>37</v>
      </c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>
        <v>8</v>
      </c>
      <c r="AD56" s="62">
        <v>5</v>
      </c>
      <c r="AE56" s="62">
        <v>37</v>
      </c>
      <c r="AF56" s="62"/>
      <c r="AG56" s="62"/>
      <c r="AH56" s="62"/>
      <c r="AI56" s="62">
        <v>2</v>
      </c>
      <c r="AJ56" s="62">
        <v>1</v>
      </c>
      <c r="AK56" s="62">
        <v>2</v>
      </c>
      <c r="AL56" s="62"/>
      <c r="AM56" s="62">
        <v>2</v>
      </c>
      <c r="AO56" s="23"/>
      <c r="AP56" s="24"/>
      <c r="AQ56" s="24"/>
      <c r="AR56" s="24"/>
    </row>
    <row r="57" spans="1:44" s="8" customFormat="1" ht="36" customHeight="1" x14ac:dyDescent="0.4">
      <c r="A57" s="14" t="s">
        <v>5</v>
      </c>
      <c r="B57" s="67" t="s">
        <v>111</v>
      </c>
      <c r="C57" s="57" t="s">
        <v>56</v>
      </c>
      <c r="D57" s="58">
        <f t="shared" si="23"/>
        <v>50</v>
      </c>
      <c r="E57" s="58">
        <f t="shared" si="24"/>
        <v>13</v>
      </c>
      <c r="F57" s="59">
        <f t="shared" si="25"/>
        <v>0</v>
      </c>
      <c r="G57" s="59">
        <f t="shared" si="26"/>
        <v>8</v>
      </c>
      <c r="H57" s="60"/>
      <c r="I57" s="60"/>
      <c r="J57" s="61">
        <v>8</v>
      </c>
      <c r="K57" s="60"/>
      <c r="L57" s="60"/>
      <c r="M57" s="60"/>
      <c r="N57" s="59">
        <f t="shared" si="27"/>
        <v>5</v>
      </c>
      <c r="O57" s="58">
        <f t="shared" si="28"/>
        <v>37</v>
      </c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v>8</v>
      </c>
      <c r="AD57" s="62">
        <v>5</v>
      </c>
      <c r="AE57" s="62">
        <v>37</v>
      </c>
      <c r="AF57" s="62"/>
      <c r="AG57" s="62"/>
      <c r="AH57" s="62"/>
      <c r="AI57" s="62">
        <v>2</v>
      </c>
      <c r="AJ57" s="62">
        <v>1</v>
      </c>
      <c r="AK57" s="62">
        <v>2</v>
      </c>
      <c r="AL57" s="62"/>
      <c r="AM57" s="62">
        <v>2</v>
      </c>
      <c r="AO57" s="23"/>
      <c r="AP57" s="24"/>
      <c r="AQ57" s="24"/>
      <c r="AR57" s="24"/>
    </row>
    <row r="58" spans="1:44" s="8" customFormat="1" ht="36" customHeight="1" x14ac:dyDescent="0.4">
      <c r="A58" s="14" t="s">
        <v>4</v>
      </c>
      <c r="B58" s="67" t="s">
        <v>112</v>
      </c>
      <c r="C58" s="57" t="s">
        <v>56</v>
      </c>
      <c r="D58" s="58">
        <f t="shared" si="23"/>
        <v>75</v>
      </c>
      <c r="E58" s="58">
        <f t="shared" si="24"/>
        <v>31</v>
      </c>
      <c r="F58" s="59">
        <f t="shared" si="25"/>
        <v>0</v>
      </c>
      <c r="G58" s="59">
        <f t="shared" si="26"/>
        <v>16</v>
      </c>
      <c r="H58" s="60"/>
      <c r="I58" s="60"/>
      <c r="J58" s="60"/>
      <c r="K58" s="60">
        <v>16</v>
      </c>
      <c r="L58" s="60"/>
      <c r="M58" s="60"/>
      <c r="N58" s="59">
        <f t="shared" si="27"/>
        <v>15</v>
      </c>
      <c r="O58" s="58">
        <f t="shared" si="28"/>
        <v>44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v>16</v>
      </c>
      <c r="AD58" s="62">
        <v>15</v>
      </c>
      <c r="AE58" s="62">
        <v>44</v>
      </c>
      <c r="AF58" s="62"/>
      <c r="AG58" s="62"/>
      <c r="AH58" s="62"/>
      <c r="AI58" s="62">
        <v>3</v>
      </c>
      <c r="AJ58" s="62">
        <v>1</v>
      </c>
      <c r="AK58" s="62">
        <v>3</v>
      </c>
      <c r="AL58" s="62"/>
      <c r="AM58" s="62">
        <v>3</v>
      </c>
      <c r="AO58" s="23"/>
      <c r="AP58" s="24"/>
      <c r="AQ58" s="24"/>
      <c r="AR58" s="24"/>
    </row>
    <row r="59" spans="1:44" s="8" customFormat="1" ht="36" customHeight="1" x14ac:dyDescent="0.4">
      <c r="A59" s="14" t="s">
        <v>19</v>
      </c>
      <c r="B59" s="67" t="s">
        <v>109</v>
      </c>
      <c r="C59" s="57" t="s">
        <v>56</v>
      </c>
      <c r="D59" s="58">
        <f t="shared" si="23"/>
        <v>75</v>
      </c>
      <c r="E59" s="58">
        <f t="shared" si="24"/>
        <v>31</v>
      </c>
      <c r="F59" s="59">
        <f t="shared" si="25"/>
        <v>0</v>
      </c>
      <c r="G59" s="59">
        <f t="shared" si="26"/>
        <v>16</v>
      </c>
      <c r="H59" s="60"/>
      <c r="I59" s="60"/>
      <c r="J59" s="61">
        <v>16</v>
      </c>
      <c r="K59" s="60"/>
      <c r="L59" s="60"/>
      <c r="M59" s="60"/>
      <c r="N59" s="59">
        <f t="shared" si="27"/>
        <v>15</v>
      </c>
      <c r="O59" s="58">
        <f t="shared" si="28"/>
        <v>44</v>
      </c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v>16</v>
      </c>
      <c r="AD59" s="62">
        <v>15</v>
      </c>
      <c r="AE59" s="62">
        <v>44</v>
      </c>
      <c r="AF59" s="62"/>
      <c r="AG59" s="62"/>
      <c r="AH59" s="62"/>
      <c r="AI59" s="62">
        <v>3</v>
      </c>
      <c r="AJ59" s="62">
        <v>1</v>
      </c>
      <c r="AK59" s="62">
        <v>3</v>
      </c>
      <c r="AL59" s="62"/>
      <c r="AM59" s="62">
        <v>3</v>
      </c>
      <c r="AO59" s="23"/>
      <c r="AP59" s="24"/>
      <c r="AQ59" s="24"/>
      <c r="AR59" s="24"/>
    </row>
    <row r="60" spans="1:44" s="8" customFormat="1" ht="48.6" customHeight="1" x14ac:dyDescent="0.4">
      <c r="A60" s="14" t="s">
        <v>20</v>
      </c>
      <c r="B60" s="67" t="s">
        <v>114</v>
      </c>
      <c r="C60" s="57" t="s">
        <v>61</v>
      </c>
      <c r="D60" s="58">
        <f t="shared" si="23"/>
        <v>75</v>
      </c>
      <c r="E60" s="58">
        <f t="shared" si="24"/>
        <v>31</v>
      </c>
      <c r="F60" s="59">
        <f t="shared" si="25"/>
        <v>0</v>
      </c>
      <c r="G60" s="59">
        <f t="shared" si="26"/>
        <v>16</v>
      </c>
      <c r="H60" s="60"/>
      <c r="I60" s="60"/>
      <c r="J60" s="61">
        <v>16</v>
      </c>
      <c r="K60" s="60"/>
      <c r="L60" s="60"/>
      <c r="M60" s="60"/>
      <c r="N60" s="59">
        <f t="shared" si="27"/>
        <v>15</v>
      </c>
      <c r="O60" s="58">
        <f t="shared" si="28"/>
        <v>44</v>
      </c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v>16</v>
      </c>
      <c r="AD60" s="62">
        <v>15</v>
      </c>
      <c r="AE60" s="62">
        <v>44</v>
      </c>
      <c r="AF60" s="62"/>
      <c r="AG60" s="62"/>
      <c r="AH60" s="62"/>
      <c r="AI60" s="62">
        <v>3</v>
      </c>
      <c r="AJ60" s="62">
        <v>1</v>
      </c>
      <c r="AK60" s="62">
        <v>3</v>
      </c>
      <c r="AL60" s="62"/>
      <c r="AM60" s="62">
        <v>3</v>
      </c>
      <c r="AO60" s="23"/>
      <c r="AP60" s="24"/>
      <c r="AQ60" s="24"/>
      <c r="AR60" s="24"/>
    </row>
    <row r="61" spans="1:44" s="8" customFormat="1" ht="44.4" x14ac:dyDescent="0.4">
      <c r="A61" s="14" t="s">
        <v>21</v>
      </c>
      <c r="B61" s="56" t="s">
        <v>256</v>
      </c>
      <c r="C61" s="57" t="s">
        <v>56</v>
      </c>
      <c r="D61" s="58">
        <f t="shared" si="23"/>
        <v>180</v>
      </c>
      <c r="E61" s="58">
        <f t="shared" si="24"/>
        <v>0</v>
      </c>
      <c r="F61" s="59">
        <f t="shared" si="25"/>
        <v>0</v>
      </c>
      <c r="G61" s="59">
        <f t="shared" si="26"/>
        <v>0</v>
      </c>
      <c r="H61" s="60"/>
      <c r="I61" s="60"/>
      <c r="J61" s="60"/>
      <c r="K61" s="60"/>
      <c r="L61" s="60"/>
      <c r="M61" s="60"/>
      <c r="N61" s="59">
        <f t="shared" si="27"/>
        <v>0</v>
      </c>
      <c r="O61" s="58">
        <f t="shared" si="28"/>
        <v>180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>
        <v>180</v>
      </c>
      <c r="AF61" s="62"/>
      <c r="AG61" s="62"/>
      <c r="AH61" s="62"/>
      <c r="AI61" s="62">
        <v>6</v>
      </c>
      <c r="AJ61" s="62"/>
      <c r="AK61" s="62">
        <v>6</v>
      </c>
      <c r="AL61" s="62"/>
      <c r="AM61" s="62">
        <v>6</v>
      </c>
      <c r="AO61" s="23"/>
      <c r="AP61" s="24"/>
      <c r="AQ61" s="24"/>
      <c r="AR61" s="24"/>
    </row>
    <row r="62" spans="1:44" s="8" customFormat="1" ht="36" customHeight="1" x14ac:dyDescent="0.4">
      <c r="A62" s="96" t="s">
        <v>252</v>
      </c>
      <c r="B62" s="97"/>
      <c r="C62" s="98"/>
      <c r="D62" s="94">
        <f t="shared" ref="D62:AM62" si="29">SUM(D8,D11,D24,D42)</f>
        <v>3060</v>
      </c>
      <c r="E62" s="94">
        <f t="shared" si="29"/>
        <v>894</v>
      </c>
      <c r="F62" s="94">
        <f t="shared" si="29"/>
        <v>160</v>
      </c>
      <c r="G62" s="94">
        <f t="shared" si="29"/>
        <v>484</v>
      </c>
      <c r="H62" s="94">
        <f t="shared" si="29"/>
        <v>176</v>
      </c>
      <c r="I62" s="94">
        <f t="shared" si="29"/>
        <v>16</v>
      </c>
      <c r="J62" s="94">
        <f t="shared" ref="J62:L62" si="30">SUM(J8,J11,J24,J42)</f>
        <v>196</v>
      </c>
      <c r="K62" s="94">
        <f t="shared" si="30"/>
        <v>40</v>
      </c>
      <c r="L62" s="94">
        <f t="shared" si="30"/>
        <v>56</v>
      </c>
      <c r="M62" s="94">
        <f t="shared" si="29"/>
        <v>0</v>
      </c>
      <c r="N62" s="94">
        <f t="shared" si="29"/>
        <v>250</v>
      </c>
      <c r="O62" s="94">
        <f t="shared" si="29"/>
        <v>2166</v>
      </c>
      <c r="P62" s="15">
        <f t="shared" si="29"/>
        <v>64</v>
      </c>
      <c r="Q62" s="15">
        <f t="shared" si="29"/>
        <v>104</v>
      </c>
      <c r="R62" s="15">
        <f t="shared" si="29"/>
        <v>85</v>
      </c>
      <c r="S62" s="15">
        <f t="shared" si="29"/>
        <v>497</v>
      </c>
      <c r="T62" s="15">
        <f t="shared" si="29"/>
        <v>56</v>
      </c>
      <c r="U62" s="15">
        <f t="shared" si="29"/>
        <v>124</v>
      </c>
      <c r="V62" s="15">
        <f t="shared" si="29"/>
        <v>30</v>
      </c>
      <c r="W62" s="15">
        <f t="shared" si="29"/>
        <v>570</v>
      </c>
      <c r="X62" s="15">
        <f t="shared" si="29"/>
        <v>32</v>
      </c>
      <c r="Y62" s="15">
        <f t="shared" si="29"/>
        <v>156</v>
      </c>
      <c r="Z62" s="15">
        <f t="shared" si="29"/>
        <v>45</v>
      </c>
      <c r="AA62" s="15">
        <f t="shared" si="29"/>
        <v>517</v>
      </c>
      <c r="AB62" s="15">
        <f t="shared" si="29"/>
        <v>8</v>
      </c>
      <c r="AC62" s="15">
        <f t="shared" si="29"/>
        <v>100</v>
      </c>
      <c r="AD62" s="15">
        <f t="shared" si="29"/>
        <v>90</v>
      </c>
      <c r="AE62" s="15">
        <f t="shared" si="29"/>
        <v>582</v>
      </c>
      <c r="AF62" s="15">
        <f t="shared" si="29"/>
        <v>30</v>
      </c>
      <c r="AG62" s="15">
        <f t="shared" si="29"/>
        <v>30</v>
      </c>
      <c r="AH62" s="15">
        <f t="shared" si="29"/>
        <v>30</v>
      </c>
      <c r="AI62" s="15">
        <f t="shared" si="29"/>
        <v>30</v>
      </c>
      <c r="AJ62" s="94">
        <f t="shared" si="29"/>
        <v>46</v>
      </c>
      <c r="AK62" s="94">
        <f t="shared" si="29"/>
        <v>84</v>
      </c>
      <c r="AL62" s="94">
        <f t="shared" si="29"/>
        <v>39</v>
      </c>
      <c r="AM62" s="94">
        <f t="shared" si="29"/>
        <v>50</v>
      </c>
      <c r="AO62" s="23"/>
      <c r="AP62" s="24"/>
      <c r="AQ62" s="24"/>
      <c r="AR62" s="24"/>
    </row>
    <row r="63" spans="1:44" s="8" customFormat="1" ht="36" customHeight="1" x14ac:dyDescent="0.4">
      <c r="A63" s="99"/>
      <c r="B63" s="100"/>
      <c r="C63" s="101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7">
        <f>SUM(P62:S62)</f>
        <v>750</v>
      </c>
      <c r="Q63" s="108"/>
      <c r="R63" s="108"/>
      <c r="S63" s="109"/>
      <c r="T63" s="107">
        <f>SUM(T62:W62)</f>
        <v>780</v>
      </c>
      <c r="U63" s="108"/>
      <c r="V63" s="108"/>
      <c r="W63" s="109"/>
      <c r="X63" s="107">
        <f>SUM(X62:AA62)</f>
        <v>750</v>
      </c>
      <c r="Y63" s="108"/>
      <c r="Z63" s="108"/>
      <c r="AA63" s="109"/>
      <c r="AB63" s="107">
        <f>SUM(AB62:AE62)</f>
        <v>780</v>
      </c>
      <c r="AC63" s="108"/>
      <c r="AD63" s="108"/>
      <c r="AE63" s="109"/>
      <c r="AF63" s="107">
        <f>SUM(AF62:AI62)</f>
        <v>120</v>
      </c>
      <c r="AG63" s="108"/>
      <c r="AH63" s="108"/>
      <c r="AI63" s="108"/>
      <c r="AJ63" s="95"/>
      <c r="AK63" s="95"/>
      <c r="AL63" s="95"/>
      <c r="AM63" s="95"/>
      <c r="AO63" s="23"/>
      <c r="AP63" s="24"/>
      <c r="AQ63" s="24"/>
      <c r="AR63" s="24"/>
    </row>
    <row r="64" spans="1:44" s="8" customFormat="1" x14ac:dyDescent="0.4">
      <c r="A64" s="96" t="s">
        <v>253</v>
      </c>
      <c r="B64" s="97"/>
      <c r="C64" s="98"/>
      <c r="D64" s="94">
        <f t="shared" ref="D64:AM64" si="31">SUM(D8,D11,D24,D52)</f>
        <v>3060</v>
      </c>
      <c r="E64" s="94">
        <f t="shared" si="31"/>
        <v>894</v>
      </c>
      <c r="F64" s="94">
        <f t="shared" si="31"/>
        <v>160</v>
      </c>
      <c r="G64" s="94">
        <f t="shared" si="31"/>
        <v>484</v>
      </c>
      <c r="H64" s="94">
        <f t="shared" si="31"/>
        <v>176</v>
      </c>
      <c r="I64" s="94">
        <f t="shared" si="31"/>
        <v>16</v>
      </c>
      <c r="J64" s="94">
        <f t="shared" ref="J64:L64" si="32">SUM(J8,J11,J24,J52)</f>
        <v>196</v>
      </c>
      <c r="K64" s="94">
        <f t="shared" si="32"/>
        <v>40</v>
      </c>
      <c r="L64" s="94">
        <f t="shared" si="32"/>
        <v>56</v>
      </c>
      <c r="M64" s="94">
        <f t="shared" si="31"/>
        <v>0</v>
      </c>
      <c r="N64" s="94">
        <f t="shared" si="31"/>
        <v>250</v>
      </c>
      <c r="O64" s="94">
        <f t="shared" si="31"/>
        <v>2166</v>
      </c>
      <c r="P64" s="15">
        <f t="shared" si="31"/>
        <v>64</v>
      </c>
      <c r="Q64" s="15">
        <f t="shared" si="31"/>
        <v>104</v>
      </c>
      <c r="R64" s="15">
        <f t="shared" si="31"/>
        <v>85</v>
      </c>
      <c r="S64" s="15">
        <f t="shared" si="31"/>
        <v>497</v>
      </c>
      <c r="T64" s="15">
        <f t="shared" si="31"/>
        <v>56</v>
      </c>
      <c r="U64" s="15">
        <f t="shared" si="31"/>
        <v>124</v>
      </c>
      <c r="V64" s="15">
        <f t="shared" si="31"/>
        <v>30</v>
      </c>
      <c r="W64" s="15">
        <f t="shared" si="31"/>
        <v>570</v>
      </c>
      <c r="X64" s="15">
        <f t="shared" si="31"/>
        <v>32</v>
      </c>
      <c r="Y64" s="15">
        <f t="shared" si="31"/>
        <v>156</v>
      </c>
      <c r="Z64" s="15">
        <f t="shared" si="31"/>
        <v>45</v>
      </c>
      <c r="AA64" s="15">
        <f t="shared" si="31"/>
        <v>517</v>
      </c>
      <c r="AB64" s="15">
        <f t="shared" si="31"/>
        <v>8</v>
      </c>
      <c r="AC64" s="15">
        <f t="shared" si="31"/>
        <v>100</v>
      </c>
      <c r="AD64" s="15">
        <f t="shared" si="31"/>
        <v>90</v>
      </c>
      <c r="AE64" s="15">
        <f t="shared" si="31"/>
        <v>582</v>
      </c>
      <c r="AF64" s="15">
        <f t="shared" si="31"/>
        <v>30</v>
      </c>
      <c r="AG64" s="15">
        <f t="shared" si="31"/>
        <v>30</v>
      </c>
      <c r="AH64" s="15">
        <f t="shared" si="31"/>
        <v>30</v>
      </c>
      <c r="AI64" s="15">
        <f t="shared" si="31"/>
        <v>30</v>
      </c>
      <c r="AJ64" s="94">
        <f t="shared" si="31"/>
        <v>46</v>
      </c>
      <c r="AK64" s="94">
        <f t="shared" si="31"/>
        <v>84</v>
      </c>
      <c r="AL64" s="94">
        <f t="shared" si="31"/>
        <v>39</v>
      </c>
      <c r="AM64" s="94">
        <f t="shared" si="31"/>
        <v>50</v>
      </c>
    </row>
    <row r="65" spans="1:39" s="8" customFormat="1" x14ac:dyDescent="0.4">
      <c r="A65" s="99"/>
      <c r="B65" s="100"/>
      <c r="C65" s="101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7">
        <f>SUM(P64:S64)</f>
        <v>750</v>
      </c>
      <c r="Q65" s="108"/>
      <c r="R65" s="108"/>
      <c r="S65" s="109"/>
      <c r="T65" s="107">
        <f>SUM(T64:W64)</f>
        <v>780</v>
      </c>
      <c r="U65" s="108"/>
      <c r="V65" s="108"/>
      <c r="W65" s="109"/>
      <c r="X65" s="107">
        <f>SUM(X64:AA64)</f>
        <v>750</v>
      </c>
      <c r="Y65" s="108"/>
      <c r="Z65" s="108"/>
      <c r="AA65" s="109"/>
      <c r="AB65" s="107">
        <f>SUM(AB64:AE64)</f>
        <v>780</v>
      </c>
      <c r="AC65" s="108"/>
      <c r="AD65" s="108"/>
      <c r="AE65" s="109"/>
      <c r="AF65" s="107">
        <f>SUM(AF64:AI64)</f>
        <v>120</v>
      </c>
      <c r="AG65" s="108"/>
      <c r="AH65" s="108"/>
      <c r="AI65" s="108"/>
      <c r="AJ65" s="95"/>
      <c r="AK65" s="95"/>
      <c r="AL65" s="95"/>
      <c r="AM65" s="95"/>
    </row>
    <row r="66" spans="1:39" x14ac:dyDescent="1.05">
      <c r="E66" s="53"/>
    </row>
    <row r="67" spans="1:39" x14ac:dyDescent="1.05">
      <c r="B67" s="69" t="s">
        <v>257</v>
      </c>
      <c r="E67" s="53"/>
    </row>
    <row r="68" spans="1:39" x14ac:dyDescent="1.05">
      <c r="E68" s="53"/>
    </row>
    <row r="69" spans="1:39" x14ac:dyDescent="1.05">
      <c r="E69" s="53"/>
    </row>
    <row r="70" spans="1:39" x14ac:dyDescent="1.05">
      <c r="E70" s="53"/>
    </row>
    <row r="71" spans="1:39" x14ac:dyDescent="1.05">
      <c r="E71" s="53"/>
    </row>
    <row r="72" spans="1:39" x14ac:dyDescent="1.05">
      <c r="E72" s="53"/>
    </row>
    <row r="73" spans="1:39" x14ac:dyDescent="1.05">
      <c r="E73" s="53"/>
    </row>
    <row r="74" spans="1:39" x14ac:dyDescent="1.05">
      <c r="E74" s="53"/>
    </row>
    <row r="75" spans="1:39" x14ac:dyDescent="1.05">
      <c r="E75" s="53"/>
    </row>
    <row r="76" spans="1:39" x14ac:dyDescent="1.05">
      <c r="E76" s="53"/>
    </row>
    <row r="77" spans="1:39" x14ac:dyDescent="1.05">
      <c r="E77" s="53"/>
    </row>
    <row r="78" spans="1:39" x14ac:dyDescent="1.05">
      <c r="E78" s="53"/>
    </row>
    <row r="79" spans="1:39" x14ac:dyDescent="1.05">
      <c r="E79" s="53"/>
    </row>
    <row r="80" spans="1:39" x14ac:dyDescent="1.05">
      <c r="E80" s="53"/>
    </row>
    <row r="81" spans="5:5" x14ac:dyDescent="1.05">
      <c r="E81" s="53"/>
    </row>
    <row r="82" spans="5:5" x14ac:dyDescent="1.05">
      <c r="E82" s="53"/>
    </row>
    <row r="83" spans="5:5" x14ac:dyDescent="1.05">
      <c r="E83" s="53"/>
    </row>
    <row r="84" spans="5:5" x14ac:dyDescent="1.05">
      <c r="E84" s="53"/>
    </row>
    <row r="85" spans="5:5" x14ac:dyDescent="1.05">
      <c r="E85" s="53"/>
    </row>
    <row r="86" spans="5:5" x14ac:dyDescent="1.05">
      <c r="E86" s="53"/>
    </row>
    <row r="87" spans="5:5" x14ac:dyDescent="1.05">
      <c r="E87" s="53"/>
    </row>
    <row r="88" spans="5:5" x14ac:dyDescent="1.05">
      <c r="E88" s="53"/>
    </row>
    <row r="89" spans="5:5" x14ac:dyDescent="1.05">
      <c r="E89" s="53"/>
    </row>
    <row r="90" spans="5:5" x14ac:dyDescent="1.05">
      <c r="E90" s="53"/>
    </row>
    <row r="91" spans="5:5" x14ac:dyDescent="1.05">
      <c r="E91" s="53"/>
    </row>
    <row r="92" spans="5:5" x14ac:dyDescent="1.05">
      <c r="E92" s="53"/>
    </row>
    <row r="93" spans="5:5" x14ac:dyDescent="1.05">
      <c r="E93" s="53"/>
    </row>
    <row r="94" spans="5:5" x14ac:dyDescent="1.05">
      <c r="E94" s="53"/>
    </row>
    <row r="95" spans="5:5" x14ac:dyDescent="1.05">
      <c r="E95" s="53"/>
    </row>
    <row r="96" spans="5:5" x14ac:dyDescent="1.05">
      <c r="E96" s="53"/>
    </row>
    <row r="97" spans="5:5" x14ac:dyDescent="1.05">
      <c r="E97" s="53"/>
    </row>
    <row r="98" spans="5:5" x14ac:dyDescent="1.05">
      <c r="E98" s="53"/>
    </row>
    <row r="99" spans="5:5" x14ac:dyDescent="1.05">
      <c r="E99" s="53"/>
    </row>
    <row r="100" spans="5:5" x14ac:dyDescent="1.05">
      <c r="E100" s="53"/>
    </row>
    <row r="101" spans="5:5" x14ac:dyDescent="1.05">
      <c r="E101" s="53"/>
    </row>
    <row r="102" spans="5:5" x14ac:dyDescent="1.05">
      <c r="E102" s="53"/>
    </row>
    <row r="103" spans="5:5" x14ac:dyDescent="1.05">
      <c r="E103" s="53"/>
    </row>
    <row r="104" spans="5:5" x14ac:dyDescent="1.05">
      <c r="E104" s="53"/>
    </row>
    <row r="105" spans="5:5" x14ac:dyDescent="1.05">
      <c r="E105" s="53"/>
    </row>
    <row r="106" spans="5:5" x14ac:dyDescent="1.05">
      <c r="E106" s="53"/>
    </row>
    <row r="107" spans="5:5" x14ac:dyDescent="1.05">
      <c r="E107" s="53"/>
    </row>
    <row r="108" spans="5:5" x14ac:dyDescent="1.05">
      <c r="E108" s="53"/>
    </row>
    <row r="109" spans="5:5" x14ac:dyDescent="1.05">
      <c r="E109" s="53"/>
    </row>
    <row r="110" spans="5:5" x14ac:dyDescent="1.05">
      <c r="E110" s="53"/>
    </row>
    <row r="111" spans="5:5" x14ac:dyDescent="1.05">
      <c r="E111" s="53"/>
    </row>
    <row r="112" spans="5:5" x14ac:dyDescent="1.05">
      <c r="E112" s="53"/>
    </row>
    <row r="113" spans="5:5" x14ac:dyDescent="1.05">
      <c r="E113" s="53"/>
    </row>
    <row r="114" spans="5:5" x14ac:dyDescent="1.05">
      <c r="E114" s="53"/>
    </row>
    <row r="115" spans="5:5" x14ac:dyDescent="1.05">
      <c r="E115" s="53"/>
    </row>
    <row r="116" spans="5:5" x14ac:dyDescent="1.05">
      <c r="E116" s="53"/>
    </row>
    <row r="117" spans="5:5" x14ac:dyDescent="1.05">
      <c r="E117" s="53"/>
    </row>
    <row r="118" spans="5:5" x14ac:dyDescent="1.05">
      <c r="E118" s="53"/>
    </row>
    <row r="119" spans="5:5" x14ac:dyDescent="1.05">
      <c r="E119" s="53"/>
    </row>
    <row r="120" spans="5:5" x14ac:dyDescent="1.05">
      <c r="E120" s="53"/>
    </row>
    <row r="121" spans="5:5" x14ac:dyDescent="1.05">
      <c r="E121" s="53"/>
    </row>
    <row r="122" spans="5:5" x14ac:dyDescent="1.05">
      <c r="E122" s="53"/>
    </row>
    <row r="123" spans="5:5" x14ac:dyDescent="1.05">
      <c r="E123" s="53"/>
    </row>
    <row r="124" spans="5:5" x14ac:dyDescent="1.05">
      <c r="E124" s="53"/>
    </row>
    <row r="125" spans="5:5" x14ac:dyDescent="1.05">
      <c r="E125" s="53"/>
    </row>
    <row r="126" spans="5:5" x14ac:dyDescent="1.05">
      <c r="E126" s="53"/>
    </row>
    <row r="127" spans="5:5" x14ac:dyDescent="1.05">
      <c r="E127" s="53"/>
    </row>
    <row r="128" spans="5:5" x14ac:dyDescent="1.05">
      <c r="E128" s="53"/>
    </row>
    <row r="129" spans="5:5" x14ac:dyDescent="1.05">
      <c r="E129" s="53"/>
    </row>
    <row r="130" spans="5:5" x14ac:dyDescent="1.05">
      <c r="E130" s="53"/>
    </row>
    <row r="131" spans="5:5" x14ac:dyDescent="1.05">
      <c r="E131" s="53"/>
    </row>
    <row r="132" spans="5:5" x14ac:dyDescent="1.05">
      <c r="E132" s="53"/>
    </row>
    <row r="133" spans="5:5" x14ac:dyDescent="1.05">
      <c r="E133" s="53"/>
    </row>
    <row r="134" spans="5:5" x14ac:dyDescent="1.05">
      <c r="E134" s="53"/>
    </row>
    <row r="135" spans="5:5" x14ac:dyDescent="1.05">
      <c r="E135" s="53"/>
    </row>
    <row r="136" spans="5:5" x14ac:dyDescent="1.05">
      <c r="E136" s="53"/>
    </row>
    <row r="137" spans="5:5" x14ac:dyDescent="1.05">
      <c r="E137" s="53"/>
    </row>
    <row r="138" spans="5:5" x14ac:dyDescent="1.05">
      <c r="E138" s="53"/>
    </row>
    <row r="139" spans="5:5" x14ac:dyDescent="1.05">
      <c r="E139" s="53"/>
    </row>
    <row r="140" spans="5:5" x14ac:dyDescent="1.05">
      <c r="E140" s="53"/>
    </row>
    <row r="141" spans="5:5" x14ac:dyDescent="1.05">
      <c r="E141" s="53"/>
    </row>
    <row r="142" spans="5:5" x14ac:dyDescent="1.05">
      <c r="E142" s="53"/>
    </row>
    <row r="143" spans="5:5" x14ac:dyDescent="1.05">
      <c r="E143" s="53"/>
    </row>
    <row r="144" spans="5:5" x14ac:dyDescent="1.05">
      <c r="E144" s="53"/>
    </row>
    <row r="145" spans="5:5" x14ac:dyDescent="1.05">
      <c r="E145" s="53"/>
    </row>
    <row r="146" spans="5:5" x14ac:dyDescent="1.05">
      <c r="E146" s="53"/>
    </row>
    <row r="147" spans="5:5" x14ac:dyDescent="1.05">
      <c r="E147" s="53"/>
    </row>
    <row r="148" spans="5:5" x14ac:dyDescent="1.05">
      <c r="E148" s="53"/>
    </row>
    <row r="149" spans="5:5" x14ac:dyDescent="1.05">
      <c r="E149" s="53"/>
    </row>
    <row r="150" spans="5:5" x14ac:dyDescent="1.05">
      <c r="E150" s="53"/>
    </row>
    <row r="151" spans="5:5" x14ac:dyDescent="1.05">
      <c r="E151" s="53"/>
    </row>
    <row r="152" spans="5:5" x14ac:dyDescent="1.05">
      <c r="E152" s="53"/>
    </row>
    <row r="153" spans="5:5" x14ac:dyDescent="1.05">
      <c r="E153" s="53"/>
    </row>
    <row r="154" spans="5:5" x14ac:dyDescent="1.05">
      <c r="E154" s="53"/>
    </row>
    <row r="155" spans="5:5" x14ac:dyDescent="1.05">
      <c r="E155" s="53"/>
    </row>
    <row r="156" spans="5:5" x14ac:dyDescent="1.05">
      <c r="E156" s="53"/>
    </row>
    <row r="157" spans="5:5" x14ac:dyDescent="1.05">
      <c r="E157" s="53"/>
    </row>
    <row r="158" spans="5:5" x14ac:dyDescent="1.05">
      <c r="E158" s="53"/>
    </row>
    <row r="159" spans="5:5" x14ac:dyDescent="1.05">
      <c r="E159" s="53"/>
    </row>
    <row r="160" spans="5:5" x14ac:dyDescent="1.05">
      <c r="E160" s="53"/>
    </row>
    <row r="161" spans="5:5" x14ac:dyDescent="1.05">
      <c r="E161" s="53"/>
    </row>
    <row r="162" spans="5:5" x14ac:dyDescent="1.05">
      <c r="E162" s="53"/>
    </row>
    <row r="163" spans="5:5" x14ac:dyDescent="1.05">
      <c r="E163" s="53"/>
    </row>
    <row r="164" spans="5:5" x14ac:dyDescent="1.05">
      <c r="E164" s="53"/>
    </row>
    <row r="165" spans="5:5" x14ac:dyDescent="1.05">
      <c r="E165" s="53"/>
    </row>
    <row r="166" spans="5:5" x14ac:dyDescent="1.05">
      <c r="E166" s="53"/>
    </row>
    <row r="167" spans="5:5" x14ac:dyDescent="1.05">
      <c r="E167" s="53"/>
    </row>
    <row r="168" spans="5:5" x14ac:dyDescent="1.05">
      <c r="E168" s="53"/>
    </row>
    <row r="169" spans="5:5" x14ac:dyDescent="1.05">
      <c r="E169" s="53"/>
    </row>
    <row r="170" spans="5:5" x14ac:dyDescent="1.05">
      <c r="E170" s="53"/>
    </row>
    <row r="171" spans="5:5" x14ac:dyDescent="1.05">
      <c r="E171" s="53"/>
    </row>
    <row r="172" spans="5:5" x14ac:dyDescent="1.05">
      <c r="E172" s="53"/>
    </row>
    <row r="173" spans="5:5" x14ac:dyDescent="1.05">
      <c r="E173" s="53"/>
    </row>
    <row r="174" spans="5:5" x14ac:dyDescent="1.05">
      <c r="E174" s="53"/>
    </row>
    <row r="175" spans="5:5" x14ac:dyDescent="1.05">
      <c r="E175" s="53"/>
    </row>
    <row r="176" spans="5:5" x14ac:dyDescent="1.05">
      <c r="E176" s="53"/>
    </row>
    <row r="177" spans="5:5" x14ac:dyDescent="1.05">
      <c r="E177" s="53"/>
    </row>
    <row r="178" spans="5:5" x14ac:dyDescent="1.05">
      <c r="E178" s="53"/>
    </row>
    <row r="179" spans="5:5" x14ac:dyDescent="1.05">
      <c r="E179" s="53"/>
    </row>
    <row r="180" spans="5:5" x14ac:dyDescent="1.05">
      <c r="E180" s="53"/>
    </row>
    <row r="181" spans="5:5" x14ac:dyDescent="1.05">
      <c r="E181" s="53"/>
    </row>
    <row r="182" spans="5:5" x14ac:dyDescent="1.05">
      <c r="E182" s="53"/>
    </row>
    <row r="183" spans="5:5" x14ac:dyDescent="1.05">
      <c r="E183" s="53"/>
    </row>
    <row r="184" spans="5:5" x14ac:dyDescent="1.05">
      <c r="E184" s="53"/>
    </row>
    <row r="185" spans="5:5" x14ac:dyDescent="1.05">
      <c r="E185" s="53"/>
    </row>
    <row r="186" spans="5:5" x14ac:dyDescent="1.05">
      <c r="E186" s="53"/>
    </row>
    <row r="187" spans="5:5" x14ac:dyDescent="1.05">
      <c r="E187" s="53"/>
    </row>
    <row r="188" spans="5:5" x14ac:dyDescent="1.05">
      <c r="E188" s="53"/>
    </row>
    <row r="189" spans="5:5" x14ac:dyDescent="1.05">
      <c r="E189" s="53"/>
    </row>
    <row r="190" spans="5:5" x14ac:dyDescent="1.05">
      <c r="E190" s="53"/>
    </row>
    <row r="191" spans="5:5" x14ac:dyDescent="1.05">
      <c r="E191" s="53"/>
    </row>
    <row r="192" spans="5:5" x14ac:dyDescent="1.05">
      <c r="E192" s="53"/>
    </row>
    <row r="193" spans="5:5" x14ac:dyDescent="1.05">
      <c r="E193" s="53"/>
    </row>
    <row r="194" spans="5:5" x14ac:dyDescent="1.05">
      <c r="E194" s="53"/>
    </row>
    <row r="195" spans="5:5" x14ac:dyDescent="1.05">
      <c r="E195" s="53"/>
    </row>
    <row r="196" spans="5:5" x14ac:dyDescent="1.05">
      <c r="E196" s="53"/>
    </row>
    <row r="197" spans="5:5" x14ac:dyDescent="1.05">
      <c r="E197" s="53"/>
    </row>
    <row r="198" spans="5:5" x14ac:dyDescent="1.05">
      <c r="E198" s="53"/>
    </row>
    <row r="199" spans="5:5" x14ac:dyDescent="1.05">
      <c r="E199" s="53"/>
    </row>
    <row r="200" spans="5:5" x14ac:dyDescent="1.05">
      <c r="E200" s="53"/>
    </row>
    <row r="201" spans="5:5" x14ac:dyDescent="1.05">
      <c r="E201" s="53"/>
    </row>
    <row r="202" spans="5:5" x14ac:dyDescent="1.05">
      <c r="E202" s="53"/>
    </row>
    <row r="203" spans="5:5" x14ac:dyDescent="1.05">
      <c r="E203" s="53"/>
    </row>
    <row r="204" spans="5:5" x14ac:dyDescent="1.05">
      <c r="E204" s="53"/>
    </row>
    <row r="205" spans="5:5" x14ac:dyDescent="1.05">
      <c r="E205" s="53"/>
    </row>
    <row r="206" spans="5:5" x14ac:dyDescent="1.05">
      <c r="E206" s="53"/>
    </row>
    <row r="207" spans="5:5" x14ac:dyDescent="1.05">
      <c r="E207" s="53"/>
    </row>
    <row r="208" spans="5:5" x14ac:dyDescent="1.05">
      <c r="E208" s="53"/>
    </row>
    <row r="209" spans="5:5" x14ac:dyDescent="1.05">
      <c r="E209" s="53"/>
    </row>
    <row r="210" spans="5:5" x14ac:dyDescent="1.05">
      <c r="E210" s="53"/>
    </row>
    <row r="211" spans="5:5" x14ac:dyDescent="1.05">
      <c r="E211" s="53"/>
    </row>
    <row r="212" spans="5:5" x14ac:dyDescent="1.05">
      <c r="E212" s="53"/>
    </row>
    <row r="213" spans="5:5" x14ac:dyDescent="1.05">
      <c r="E213" s="53"/>
    </row>
    <row r="214" spans="5:5" x14ac:dyDescent="1.05">
      <c r="E214" s="53"/>
    </row>
    <row r="215" spans="5:5" x14ac:dyDescent="1.05">
      <c r="E215" s="53"/>
    </row>
    <row r="216" spans="5:5" x14ac:dyDescent="1.05">
      <c r="E216" s="53"/>
    </row>
    <row r="217" spans="5:5" x14ac:dyDescent="1.05">
      <c r="E217" s="53"/>
    </row>
    <row r="218" spans="5:5" x14ac:dyDescent="1.05">
      <c r="E218" s="53"/>
    </row>
    <row r="219" spans="5:5" x14ac:dyDescent="1.05">
      <c r="E219" s="53"/>
    </row>
    <row r="220" spans="5:5" x14ac:dyDescent="1.05">
      <c r="E220" s="53"/>
    </row>
    <row r="221" spans="5:5" x14ac:dyDescent="1.05">
      <c r="E221" s="53"/>
    </row>
    <row r="222" spans="5:5" x14ac:dyDescent="1.05">
      <c r="E222" s="53"/>
    </row>
    <row r="223" spans="5:5" x14ac:dyDescent="1.05">
      <c r="E223" s="53"/>
    </row>
    <row r="224" spans="5:5" x14ac:dyDescent="1.05">
      <c r="E224" s="53"/>
    </row>
    <row r="225" spans="5:5" x14ac:dyDescent="1.05">
      <c r="E225" s="53"/>
    </row>
    <row r="226" spans="5:5" x14ac:dyDescent="1.05">
      <c r="E226" s="53"/>
    </row>
    <row r="227" spans="5:5" x14ac:dyDescent="1.05">
      <c r="E227" s="53"/>
    </row>
    <row r="228" spans="5:5" x14ac:dyDescent="1.05">
      <c r="E228" s="53"/>
    </row>
    <row r="229" spans="5:5" x14ac:dyDescent="1.05">
      <c r="E229" s="53"/>
    </row>
    <row r="230" spans="5:5" x14ac:dyDescent="1.05">
      <c r="E230" s="53"/>
    </row>
    <row r="231" spans="5:5" x14ac:dyDescent="1.05">
      <c r="E231" s="53"/>
    </row>
    <row r="232" spans="5:5" x14ac:dyDescent="1.05">
      <c r="E232" s="53"/>
    </row>
    <row r="233" spans="5:5" x14ac:dyDescent="1.05">
      <c r="E233" s="53"/>
    </row>
    <row r="234" spans="5:5" x14ac:dyDescent="1.05">
      <c r="E234" s="53"/>
    </row>
    <row r="235" spans="5:5" x14ac:dyDescent="1.05">
      <c r="E235" s="53"/>
    </row>
    <row r="236" spans="5:5" x14ac:dyDescent="1.05">
      <c r="E236" s="53"/>
    </row>
    <row r="237" spans="5:5" x14ac:dyDescent="1.05">
      <c r="E237" s="53"/>
    </row>
    <row r="238" spans="5:5" x14ac:dyDescent="1.05">
      <c r="E238" s="53"/>
    </row>
    <row r="239" spans="5:5" x14ac:dyDescent="1.05">
      <c r="E239" s="53"/>
    </row>
    <row r="240" spans="5:5" x14ac:dyDescent="1.05">
      <c r="E240" s="53"/>
    </row>
    <row r="241" spans="5:5" x14ac:dyDescent="1.05">
      <c r="E241" s="53"/>
    </row>
    <row r="242" spans="5:5" x14ac:dyDescent="1.05">
      <c r="E242" s="53"/>
    </row>
    <row r="243" spans="5:5" x14ac:dyDescent="1.05">
      <c r="E243" s="53"/>
    </row>
    <row r="244" spans="5:5" x14ac:dyDescent="1.05">
      <c r="E244" s="53"/>
    </row>
    <row r="245" spans="5:5" x14ac:dyDescent="1.05">
      <c r="E245" s="53"/>
    </row>
    <row r="246" spans="5:5" x14ac:dyDescent="1.05">
      <c r="E246" s="53"/>
    </row>
    <row r="247" spans="5:5" x14ac:dyDescent="1.05">
      <c r="E247" s="53"/>
    </row>
    <row r="248" spans="5:5" x14ac:dyDescent="1.05">
      <c r="E248" s="53"/>
    </row>
    <row r="249" spans="5:5" x14ac:dyDescent="1.05">
      <c r="E249" s="53"/>
    </row>
    <row r="250" spans="5:5" x14ac:dyDescent="1.05">
      <c r="E250" s="53"/>
    </row>
    <row r="251" spans="5:5" x14ac:dyDescent="1.05">
      <c r="E251" s="53"/>
    </row>
    <row r="252" spans="5:5" x14ac:dyDescent="1.05">
      <c r="E252" s="53"/>
    </row>
    <row r="253" spans="5:5" x14ac:dyDescent="1.05">
      <c r="E253" s="53"/>
    </row>
    <row r="254" spans="5:5" x14ac:dyDescent="1.05">
      <c r="E254" s="53"/>
    </row>
    <row r="255" spans="5:5" x14ac:dyDescent="1.05">
      <c r="E255" s="53"/>
    </row>
    <row r="256" spans="5:5" x14ac:dyDescent="1.05">
      <c r="E256" s="53"/>
    </row>
    <row r="257" spans="5:5" x14ac:dyDescent="1.05">
      <c r="E257" s="53"/>
    </row>
    <row r="258" spans="5:5" x14ac:dyDescent="1.05">
      <c r="E258" s="53"/>
    </row>
    <row r="259" spans="5:5" x14ac:dyDescent="1.05">
      <c r="E259" s="53"/>
    </row>
    <row r="260" spans="5:5" x14ac:dyDescent="1.05">
      <c r="E260" s="53"/>
    </row>
    <row r="261" spans="5:5" x14ac:dyDescent="1.05">
      <c r="E261" s="53"/>
    </row>
    <row r="262" spans="5:5" x14ac:dyDescent="1.05">
      <c r="E262" s="53"/>
    </row>
    <row r="263" spans="5:5" x14ac:dyDescent="1.05">
      <c r="E263" s="53"/>
    </row>
    <row r="264" spans="5:5" x14ac:dyDescent="1.05">
      <c r="E264" s="53"/>
    </row>
    <row r="265" spans="5:5" x14ac:dyDescent="1.05">
      <c r="E265" s="53"/>
    </row>
    <row r="266" spans="5:5" x14ac:dyDescent="1.05">
      <c r="E266" s="53"/>
    </row>
    <row r="267" spans="5:5" x14ac:dyDescent="1.05">
      <c r="E267" s="53"/>
    </row>
    <row r="268" spans="5:5" x14ac:dyDescent="1.05">
      <c r="E268" s="53"/>
    </row>
    <row r="269" spans="5:5" x14ac:dyDescent="1.05">
      <c r="E269" s="53"/>
    </row>
    <row r="270" spans="5:5" x14ac:dyDescent="1.05">
      <c r="E270" s="53"/>
    </row>
    <row r="271" spans="5:5" x14ac:dyDescent="1.05">
      <c r="E271" s="53"/>
    </row>
    <row r="272" spans="5:5" x14ac:dyDescent="1.05">
      <c r="E272" s="53"/>
    </row>
    <row r="273" spans="5:5" x14ac:dyDescent="1.05">
      <c r="E273" s="53"/>
    </row>
    <row r="274" spans="5:5" x14ac:dyDescent="1.05">
      <c r="E274" s="53"/>
    </row>
    <row r="275" spans="5:5" x14ac:dyDescent="1.05">
      <c r="E275" s="53"/>
    </row>
    <row r="276" spans="5:5" x14ac:dyDescent="1.05">
      <c r="E276" s="53"/>
    </row>
    <row r="277" spans="5:5" x14ac:dyDescent="1.05">
      <c r="E277" s="53"/>
    </row>
    <row r="278" spans="5:5" x14ac:dyDescent="1.05">
      <c r="E278" s="53"/>
    </row>
    <row r="279" spans="5:5" x14ac:dyDescent="1.05">
      <c r="E279" s="53"/>
    </row>
    <row r="280" spans="5:5" x14ac:dyDescent="1.05">
      <c r="E280" s="53"/>
    </row>
    <row r="281" spans="5:5" x14ac:dyDescent="1.05">
      <c r="E281" s="53"/>
    </row>
    <row r="282" spans="5:5" x14ac:dyDescent="1.05">
      <c r="E282" s="53"/>
    </row>
    <row r="283" spans="5:5" x14ac:dyDescent="1.05">
      <c r="E283" s="53"/>
    </row>
    <row r="284" spans="5:5" x14ac:dyDescent="1.05">
      <c r="E284" s="53"/>
    </row>
    <row r="285" spans="5:5" x14ac:dyDescent="1.05">
      <c r="E285" s="53"/>
    </row>
    <row r="286" spans="5:5" x14ac:dyDescent="1.05">
      <c r="E286" s="53"/>
    </row>
    <row r="287" spans="5:5" x14ac:dyDescent="1.05">
      <c r="E287" s="53"/>
    </row>
    <row r="288" spans="5:5" x14ac:dyDescent="1.05">
      <c r="E288" s="53"/>
    </row>
    <row r="289" spans="5:5" x14ac:dyDescent="1.05">
      <c r="E289" s="53"/>
    </row>
    <row r="290" spans="5:5" x14ac:dyDescent="1.05">
      <c r="E290" s="53"/>
    </row>
    <row r="291" spans="5:5" x14ac:dyDescent="1.05">
      <c r="E291" s="53"/>
    </row>
    <row r="292" spans="5:5" x14ac:dyDescent="1.05">
      <c r="E292" s="53"/>
    </row>
    <row r="293" spans="5:5" x14ac:dyDescent="1.05">
      <c r="E293" s="53"/>
    </row>
    <row r="294" spans="5:5" x14ac:dyDescent="1.05">
      <c r="E294" s="53"/>
    </row>
    <row r="295" spans="5:5" x14ac:dyDescent="1.05">
      <c r="E295" s="53"/>
    </row>
    <row r="296" spans="5:5" x14ac:dyDescent="1.05">
      <c r="E296" s="53"/>
    </row>
    <row r="297" spans="5:5" x14ac:dyDescent="1.05">
      <c r="E297" s="53"/>
    </row>
    <row r="298" spans="5:5" x14ac:dyDescent="1.05">
      <c r="E298" s="53"/>
    </row>
    <row r="299" spans="5:5" x14ac:dyDescent="1.05">
      <c r="E299" s="53"/>
    </row>
    <row r="300" spans="5:5" x14ac:dyDescent="1.05">
      <c r="E300" s="53"/>
    </row>
    <row r="301" spans="5:5" x14ac:dyDescent="1.05">
      <c r="E301" s="53"/>
    </row>
    <row r="302" spans="5:5" x14ac:dyDescent="1.05">
      <c r="E302" s="53"/>
    </row>
    <row r="303" spans="5:5" x14ac:dyDescent="1.05">
      <c r="E303" s="53"/>
    </row>
    <row r="304" spans="5:5" x14ac:dyDescent="1.05">
      <c r="E304" s="53"/>
    </row>
    <row r="305" spans="5:5" x14ac:dyDescent="1.05">
      <c r="E305" s="53"/>
    </row>
    <row r="306" spans="5:5" x14ac:dyDescent="1.05">
      <c r="E306" s="53"/>
    </row>
    <row r="307" spans="5:5" x14ac:dyDescent="1.05">
      <c r="E307" s="53"/>
    </row>
    <row r="308" spans="5:5" x14ac:dyDescent="1.05">
      <c r="E308" s="53"/>
    </row>
    <row r="309" spans="5:5" x14ac:dyDescent="1.05">
      <c r="E309" s="53"/>
    </row>
    <row r="310" spans="5:5" x14ac:dyDescent="1.05">
      <c r="E310" s="53"/>
    </row>
    <row r="311" spans="5:5" x14ac:dyDescent="1.05">
      <c r="E311" s="53"/>
    </row>
    <row r="312" spans="5:5" x14ac:dyDescent="1.05">
      <c r="E312" s="53"/>
    </row>
    <row r="313" spans="5:5" x14ac:dyDescent="1.05">
      <c r="E313" s="53"/>
    </row>
    <row r="314" spans="5:5" x14ac:dyDescent="1.05">
      <c r="E314" s="53"/>
    </row>
    <row r="315" spans="5:5" x14ac:dyDescent="1.05">
      <c r="E315" s="53"/>
    </row>
    <row r="316" spans="5:5" x14ac:dyDescent="1.05">
      <c r="E316" s="53"/>
    </row>
    <row r="317" spans="5:5" x14ac:dyDescent="1.05">
      <c r="E317" s="53"/>
    </row>
    <row r="318" spans="5:5" x14ac:dyDescent="1.05">
      <c r="E318" s="53"/>
    </row>
    <row r="319" spans="5:5" x14ac:dyDescent="1.05">
      <c r="E319" s="53"/>
    </row>
    <row r="320" spans="5:5" x14ac:dyDescent="1.05">
      <c r="E320" s="53"/>
    </row>
    <row r="321" spans="5:5" x14ac:dyDescent="1.05">
      <c r="E321" s="53"/>
    </row>
    <row r="322" spans="5:5" x14ac:dyDescent="1.05">
      <c r="E322" s="53"/>
    </row>
    <row r="323" spans="5:5" x14ac:dyDescent="1.05">
      <c r="E323" s="53"/>
    </row>
    <row r="324" spans="5:5" x14ac:dyDescent="1.05">
      <c r="E324" s="53"/>
    </row>
    <row r="325" spans="5:5" x14ac:dyDescent="1.05">
      <c r="E325" s="53"/>
    </row>
    <row r="326" spans="5:5" x14ac:dyDescent="1.05">
      <c r="E326" s="53"/>
    </row>
    <row r="327" spans="5:5" x14ac:dyDescent="1.05">
      <c r="E327" s="53"/>
    </row>
    <row r="328" spans="5:5" x14ac:dyDescent="1.05">
      <c r="E328" s="53"/>
    </row>
    <row r="329" spans="5:5" x14ac:dyDescent="1.05">
      <c r="E329" s="53"/>
    </row>
    <row r="330" spans="5:5" x14ac:dyDescent="1.05">
      <c r="E330" s="53"/>
    </row>
    <row r="331" spans="5:5" x14ac:dyDescent="1.05">
      <c r="E331" s="53"/>
    </row>
    <row r="332" spans="5:5" x14ac:dyDescent="1.05">
      <c r="E332" s="53"/>
    </row>
    <row r="333" spans="5:5" x14ac:dyDescent="1.05">
      <c r="E333" s="53"/>
    </row>
    <row r="334" spans="5:5" x14ac:dyDescent="1.05">
      <c r="E334" s="53"/>
    </row>
    <row r="335" spans="5:5" x14ac:dyDescent="1.05">
      <c r="E335" s="53"/>
    </row>
    <row r="336" spans="5:5" x14ac:dyDescent="1.05">
      <c r="E336" s="53"/>
    </row>
    <row r="337" spans="5:5" x14ac:dyDescent="1.05">
      <c r="E337" s="53"/>
    </row>
    <row r="338" spans="5:5" x14ac:dyDescent="1.05">
      <c r="E338" s="53"/>
    </row>
    <row r="339" spans="5:5" x14ac:dyDescent="1.05">
      <c r="E339" s="53"/>
    </row>
    <row r="340" spans="5:5" x14ac:dyDescent="1.05">
      <c r="E340" s="53"/>
    </row>
    <row r="341" spans="5:5" x14ac:dyDescent="1.05">
      <c r="E341" s="53"/>
    </row>
    <row r="342" spans="5:5" x14ac:dyDescent="1.05">
      <c r="E342" s="53"/>
    </row>
    <row r="343" spans="5:5" x14ac:dyDescent="1.05">
      <c r="E343" s="53"/>
    </row>
    <row r="344" spans="5:5" x14ac:dyDescent="1.05">
      <c r="E344" s="53"/>
    </row>
    <row r="345" spans="5:5" x14ac:dyDescent="1.05">
      <c r="E345" s="53"/>
    </row>
    <row r="346" spans="5:5" x14ac:dyDescent="1.05">
      <c r="E346" s="53"/>
    </row>
    <row r="347" spans="5:5" x14ac:dyDescent="1.05">
      <c r="E347" s="53"/>
    </row>
    <row r="348" spans="5:5" x14ac:dyDescent="1.05">
      <c r="E348" s="53"/>
    </row>
    <row r="349" spans="5:5" x14ac:dyDescent="1.05">
      <c r="E349" s="53"/>
    </row>
    <row r="350" spans="5:5" x14ac:dyDescent="1.05">
      <c r="E350" s="53"/>
    </row>
    <row r="351" spans="5:5" x14ac:dyDescent="1.05">
      <c r="E351" s="53"/>
    </row>
    <row r="352" spans="5:5" x14ac:dyDescent="1.05">
      <c r="E352" s="53"/>
    </row>
    <row r="353" spans="5:5" x14ac:dyDescent="1.05">
      <c r="E353" s="53"/>
    </row>
    <row r="354" spans="5:5" x14ac:dyDescent="1.05">
      <c r="E354" s="53"/>
    </row>
    <row r="355" spans="5:5" x14ac:dyDescent="1.05">
      <c r="E355" s="53"/>
    </row>
    <row r="356" spans="5:5" x14ac:dyDescent="1.05">
      <c r="E356" s="53"/>
    </row>
    <row r="357" spans="5:5" x14ac:dyDescent="1.05">
      <c r="E357" s="53"/>
    </row>
    <row r="358" spans="5:5" x14ac:dyDescent="1.05">
      <c r="E358" s="53"/>
    </row>
    <row r="359" spans="5:5" x14ac:dyDescent="1.05">
      <c r="E359" s="53"/>
    </row>
    <row r="360" spans="5:5" x14ac:dyDescent="1.05">
      <c r="E360" s="53"/>
    </row>
    <row r="361" spans="5:5" x14ac:dyDescent="1.05">
      <c r="E361" s="53"/>
    </row>
    <row r="362" spans="5:5" x14ac:dyDescent="1.05">
      <c r="E362" s="53"/>
    </row>
    <row r="363" spans="5:5" x14ac:dyDescent="1.05">
      <c r="E363" s="53"/>
    </row>
    <row r="364" spans="5:5" x14ac:dyDescent="1.05">
      <c r="E364" s="53"/>
    </row>
    <row r="365" spans="5:5" x14ac:dyDescent="1.05">
      <c r="E365" s="53"/>
    </row>
    <row r="366" spans="5:5" x14ac:dyDescent="1.05">
      <c r="E366" s="53"/>
    </row>
    <row r="367" spans="5:5" x14ac:dyDescent="1.05">
      <c r="E367" s="53"/>
    </row>
    <row r="368" spans="5:5" x14ac:dyDescent="1.05">
      <c r="E368" s="53"/>
    </row>
    <row r="369" spans="5:5" x14ac:dyDescent="1.05">
      <c r="E369" s="53"/>
    </row>
    <row r="370" spans="5:5" x14ac:dyDescent="1.05">
      <c r="E370" s="53"/>
    </row>
    <row r="371" spans="5:5" x14ac:dyDescent="1.05">
      <c r="E371" s="53"/>
    </row>
    <row r="372" spans="5:5" x14ac:dyDescent="1.05">
      <c r="E372" s="53"/>
    </row>
    <row r="373" spans="5:5" x14ac:dyDescent="1.05">
      <c r="E373" s="53"/>
    </row>
    <row r="374" spans="5:5" x14ac:dyDescent="1.05">
      <c r="E374" s="53"/>
    </row>
    <row r="375" spans="5:5" x14ac:dyDescent="1.05">
      <c r="E375" s="53"/>
    </row>
    <row r="376" spans="5:5" x14ac:dyDescent="1.05">
      <c r="E376" s="53"/>
    </row>
    <row r="377" spans="5:5" x14ac:dyDescent="1.05">
      <c r="E377" s="53"/>
    </row>
    <row r="378" spans="5:5" x14ac:dyDescent="1.05">
      <c r="E378" s="53"/>
    </row>
    <row r="379" spans="5:5" x14ac:dyDescent="1.05">
      <c r="E379" s="53"/>
    </row>
    <row r="380" spans="5:5" x14ac:dyDescent="1.05">
      <c r="E380" s="53"/>
    </row>
    <row r="381" spans="5:5" x14ac:dyDescent="1.05">
      <c r="E381" s="53"/>
    </row>
    <row r="382" spans="5:5" x14ac:dyDescent="1.05">
      <c r="E382" s="53"/>
    </row>
    <row r="383" spans="5:5" x14ac:dyDescent="1.05">
      <c r="E383" s="53"/>
    </row>
    <row r="384" spans="5:5" x14ac:dyDescent="1.05">
      <c r="E384" s="53"/>
    </row>
    <row r="385" spans="5:5" x14ac:dyDescent="1.05">
      <c r="E385" s="53"/>
    </row>
    <row r="386" spans="5:5" x14ac:dyDescent="1.05">
      <c r="E386" s="53"/>
    </row>
    <row r="387" spans="5:5" x14ac:dyDescent="1.05">
      <c r="E387" s="53"/>
    </row>
    <row r="388" spans="5:5" x14ac:dyDescent="1.05">
      <c r="E388" s="53"/>
    </row>
    <row r="389" spans="5:5" x14ac:dyDescent="1.05">
      <c r="E389" s="53"/>
    </row>
    <row r="390" spans="5:5" x14ac:dyDescent="1.05">
      <c r="E390" s="53"/>
    </row>
    <row r="391" spans="5:5" x14ac:dyDescent="1.05">
      <c r="E391" s="53"/>
    </row>
    <row r="392" spans="5:5" x14ac:dyDescent="1.05">
      <c r="E392" s="53"/>
    </row>
    <row r="393" spans="5:5" x14ac:dyDescent="1.05">
      <c r="E393" s="53"/>
    </row>
    <row r="394" spans="5:5" x14ac:dyDescent="1.05">
      <c r="E394" s="53"/>
    </row>
    <row r="395" spans="5:5" x14ac:dyDescent="1.05">
      <c r="E395" s="53"/>
    </row>
    <row r="396" spans="5:5" x14ac:dyDescent="1.05">
      <c r="E396" s="53"/>
    </row>
    <row r="397" spans="5:5" x14ac:dyDescent="1.05">
      <c r="E397" s="53"/>
    </row>
    <row r="398" spans="5:5" x14ac:dyDescent="1.05">
      <c r="E398" s="53"/>
    </row>
    <row r="399" spans="5:5" x14ac:dyDescent="1.05">
      <c r="E399" s="53"/>
    </row>
    <row r="400" spans="5:5" x14ac:dyDescent="1.05">
      <c r="E400" s="53"/>
    </row>
    <row r="401" spans="5:5" x14ac:dyDescent="1.05">
      <c r="E401" s="53"/>
    </row>
    <row r="402" spans="5:5" x14ac:dyDescent="1.05">
      <c r="E402" s="53"/>
    </row>
    <row r="403" spans="5:5" x14ac:dyDescent="1.05">
      <c r="E403" s="53"/>
    </row>
    <row r="404" spans="5:5" x14ac:dyDescent="1.05">
      <c r="E404" s="53"/>
    </row>
    <row r="405" spans="5:5" x14ac:dyDescent="1.05">
      <c r="E405" s="53"/>
    </row>
    <row r="406" spans="5:5" x14ac:dyDescent="1.05">
      <c r="E406" s="53"/>
    </row>
    <row r="407" spans="5:5" x14ac:dyDescent="1.05">
      <c r="E407" s="53"/>
    </row>
    <row r="408" spans="5:5" x14ac:dyDescent="1.05">
      <c r="E408" s="53"/>
    </row>
    <row r="409" spans="5:5" x14ac:dyDescent="1.05">
      <c r="E409" s="53"/>
    </row>
    <row r="410" spans="5:5" x14ac:dyDescent="1.05">
      <c r="E410" s="53"/>
    </row>
    <row r="411" spans="5:5" x14ac:dyDescent="1.05">
      <c r="E411" s="53"/>
    </row>
    <row r="412" spans="5:5" x14ac:dyDescent="1.05">
      <c r="E412" s="53"/>
    </row>
    <row r="413" spans="5:5" x14ac:dyDescent="1.05">
      <c r="E413" s="53"/>
    </row>
    <row r="414" spans="5:5" x14ac:dyDescent="1.05">
      <c r="E414" s="53"/>
    </row>
    <row r="415" spans="5:5" x14ac:dyDescent="1.05">
      <c r="E415" s="53"/>
    </row>
    <row r="416" spans="5:5" x14ac:dyDescent="1.05">
      <c r="E416" s="53"/>
    </row>
    <row r="417" spans="5:5" x14ac:dyDescent="1.05">
      <c r="E417" s="53"/>
    </row>
    <row r="418" spans="5:5" x14ac:dyDescent="1.05">
      <c r="E418" s="53"/>
    </row>
    <row r="419" spans="5:5" x14ac:dyDescent="1.05">
      <c r="E419" s="53"/>
    </row>
    <row r="420" spans="5:5" x14ac:dyDescent="1.05">
      <c r="E420" s="53"/>
    </row>
    <row r="421" spans="5:5" x14ac:dyDescent="1.05">
      <c r="E421" s="53"/>
    </row>
    <row r="422" spans="5:5" x14ac:dyDescent="1.05">
      <c r="E422" s="53"/>
    </row>
    <row r="423" spans="5:5" x14ac:dyDescent="1.05">
      <c r="E423" s="53"/>
    </row>
    <row r="424" spans="5:5" x14ac:dyDescent="1.05">
      <c r="E424" s="53"/>
    </row>
    <row r="425" spans="5:5" x14ac:dyDescent="1.05">
      <c r="E425" s="53"/>
    </row>
    <row r="426" spans="5:5" x14ac:dyDescent="1.05">
      <c r="E426" s="53"/>
    </row>
    <row r="427" spans="5:5" x14ac:dyDescent="1.05">
      <c r="E427" s="53"/>
    </row>
    <row r="428" spans="5:5" x14ac:dyDescent="1.05">
      <c r="E428" s="53"/>
    </row>
    <row r="429" spans="5:5" x14ac:dyDescent="1.05">
      <c r="E429" s="53"/>
    </row>
    <row r="430" spans="5:5" x14ac:dyDescent="1.05">
      <c r="E430" s="53"/>
    </row>
    <row r="431" spans="5:5" x14ac:dyDescent="1.05">
      <c r="E431" s="53"/>
    </row>
    <row r="432" spans="5:5" x14ac:dyDescent="1.05">
      <c r="E432" s="53"/>
    </row>
    <row r="433" spans="5:5" x14ac:dyDescent="1.05">
      <c r="E433" s="53"/>
    </row>
    <row r="434" spans="5:5" x14ac:dyDescent="1.05">
      <c r="E434" s="53"/>
    </row>
    <row r="435" spans="5:5" x14ac:dyDescent="1.05">
      <c r="E435" s="53"/>
    </row>
    <row r="436" spans="5:5" x14ac:dyDescent="1.05">
      <c r="E436" s="53"/>
    </row>
    <row r="437" spans="5:5" x14ac:dyDescent="1.05">
      <c r="E437" s="53"/>
    </row>
    <row r="438" spans="5:5" x14ac:dyDescent="1.05">
      <c r="E438" s="53"/>
    </row>
    <row r="439" spans="5:5" x14ac:dyDescent="1.05">
      <c r="E439" s="53"/>
    </row>
    <row r="440" spans="5:5" x14ac:dyDescent="1.05">
      <c r="E440" s="53"/>
    </row>
    <row r="441" spans="5:5" x14ac:dyDescent="1.05">
      <c r="E441" s="53"/>
    </row>
    <row r="442" spans="5:5" x14ac:dyDescent="1.05">
      <c r="E442" s="53"/>
    </row>
    <row r="443" spans="5:5" x14ac:dyDescent="1.05">
      <c r="E443" s="53"/>
    </row>
    <row r="444" spans="5:5" x14ac:dyDescent="1.05">
      <c r="E444" s="53"/>
    </row>
    <row r="445" spans="5:5" x14ac:dyDescent="1.05">
      <c r="E445" s="53"/>
    </row>
    <row r="446" spans="5:5" x14ac:dyDescent="1.05">
      <c r="E446" s="53"/>
    </row>
    <row r="447" spans="5:5" x14ac:dyDescent="1.05">
      <c r="E447" s="53"/>
    </row>
    <row r="448" spans="5:5" x14ac:dyDescent="1.05">
      <c r="E448" s="53"/>
    </row>
    <row r="449" spans="5:5" x14ac:dyDescent="1.05">
      <c r="E449" s="53"/>
    </row>
    <row r="450" spans="5:5" x14ac:dyDescent="1.05">
      <c r="E450" s="53"/>
    </row>
    <row r="451" spans="5:5" x14ac:dyDescent="1.05">
      <c r="E451" s="53"/>
    </row>
    <row r="452" spans="5:5" x14ac:dyDescent="1.05">
      <c r="E452" s="53"/>
    </row>
    <row r="453" spans="5:5" x14ac:dyDescent="1.05">
      <c r="E453" s="53"/>
    </row>
    <row r="454" spans="5:5" x14ac:dyDescent="1.05">
      <c r="E454" s="53"/>
    </row>
    <row r="455" spans="5:5" x14ac:dyDescent="1.05">
      <c r="E455" s="53"/>
    </row>
    <row r="456" spans="5:5" x14ac:dyDescent="1.05">
      <c r="E456" s="53"/>
    </row>
    <row r="457" spans="5:5" x14ac:dyDescent="1.05">
      <c r="E457" s="53"/>
    </row>
    <row r="458" spans="5:5" x14ac:dyDescent="1.05">
      <c r="E458" s="53"/>
    </row>
    <row r="459" spans="5:5" x14ac:dyDescent="1.05">
      <c r="E459" s="53"/>
    </row>
    <row r="460" spans="5:5" x14ac:dyDescent="1.05">
      <c r="E460" s="53"/>
    </row>
    <row r="461" spans="5:5" x14ac:dyDescent="1.05">
      <c r="E461" s="53"/>
    </row>
    <row r="462" spans="5:5" x14ac:dyDescent="1.05">
      <c r="E462" s="53"/>
    </row>
    <row r="463" spans="5:5" x14ac:dyDescent="1.05">
      <c r="E463" s="53"/>
    </row>
    <row r="464" spans="5:5" x14ac:dyDescent="1.05">
      <c r="E464" s="53"/>
    </row>
    <row r="465" spans="5:5" x14ac:dyDescent="1.05">
      <c r="E465" s="53"/>
    </row>
    <row r="466" spans="5:5" x14ac:dyDescent="1.05">
      <c r="E466" s="53"/>
    </row>
    <row r="467" spans="5:5" x14ac:dyDescent="1.05">
      <c r="E467" s="53"/>
    </row>
    <row r="468" spans="5:5" x14ac:dyDescent="1.05">
      <c r="E468" s="53"/>
    </row>
    <row r="469" spans="5:5" x14ac:dyDescent="1.05">
      <c r="E469" s="53"/>
    </row>
    <row r="470" spans="5:5" x14ac:dyDescent="1.05">
      <c r="E470" s="53"/>
    </row>
    <row r="471" spans="5:5" x14ac:dyDescent="1.05">
      <c r="E471" s="53"/>
    </row>
    <row r="472" spans="5:5" x14ac:dyDescent="1.05">
      <c r="E472" s="53"/>
    </row>
    <row r="473" spans="5:5" x14ac:dyDescent="1.05">
      <c r="E473" s="53"/>
    </row>
    <row r="474" spans="5:5" x14ac:dyDescent="1.05">
      <c r="E474" s="53"/>
    </row>
    <row r="475" spans="5:5" x14ac:dyDescent="1.05">
      <c r="E475" s="53"/>
    </row>
    <row r="476" spans="5:5" x14ac:dyDescent="1.05">
      <c r="E476" s="53"/>
    </row>
    <row r="477" spans="5:5" x14ac:dyDescent="1.05">
      <c r="E477" s="53"/>
    </row>
    <row r="478" spans="5:5" x14ac:dyDescent="1.05">
      <c r="E478" s="53"/>
    </row>
    <row r="479" spans="5:5" x14ac:dyDescent="1.05">
      <c r="E479" s="53"/>
    </row>
    <row r="480" spans="5:5" x14ac:dyDescent="1.05">
      <c r="E480" s="53"/>
    </row>
    <row r="481" spans="5:5" x14ac:dyDescent="1.05">
      <c r="E481" s="53"/>
    </row>
    <row r="482" spans="5:5" x14ac:dyDescent="1.05">
      <c r="E482" s="53"/>
    </row>
    <row r="483" spans="5:5" x14ac:dyDescent="1.05">
      <c r="E483" s="53"/>
    </row>
    <row r="484" spans="5:5" x14ac:dyDescent="1.05">
      <c r="E484" s="53"/>
    </row>
    <row r="485" spans="5:5" x14ac:dyDescent="1.05">
      <c r="E485" s="53"/>
    </row>
    <row r="486" spans="5:5" x14ac:dyDescent="1.05">
      <c r="E486" s="53"/>
    </row>
    <row r="487" spans="5:5" x14ac:dyDescent="1.05">
      <c r="E487" s="53"/>
    </row>
    <row r="488" spans="5:5" x14ac:dyDescent="1.05">
      <c r="E488" s="53"/>
    </row>
    <row r="489" spans="5:5" x14ac:dyDescent="1.05">
      <c r="E489" s="53"/>
    </row>
    <row r="490" spans="5:5" x14ac:dyDescent="1.05">
      <c r="E490" s="53"/>
    </row>
    <row r="491" spans="5:5" x14ac:dyDescent="1.05">
      <c r="E491" s="53"/>
    </row>
    <row r="492" spans="5:5" x14ac:dyDescent="1.05">
      <c r="E492" s="53"/>
    </row>
    <row r="493" spans="5:5" x14ac:dyDescent="1.05">
      <c r="E493" s="53"/>
    </row>
    <row r="494" spans="5:5" x14ac:dyDescent="1.05">
      <c r="E494" s="53"/>
    </row>
    <row r="495" spans="5:5" x14ac:dyDescent="1.05">
      <c r="E495" s="53"/>
    </row>
    <row r="496" spans="5:5" x14ac:dyDescent="1.05">
      <c r="E496" s="53"/>
    </row>
    <row r="497" spans="5:5" x14ac:dyDescent="1.05">
      <c r="E497" s="53"/>
    </row>
    <row r="498" spans="5:5" x14ac:dyDescent="1.05">
      <c r="E498" s="53"/>
    </row>
    <row r="499" spans="5:5" x14ac:dyDescent="1.05">
      <c r="E499" s="53"/>
    </row>
    <row r="500" spans="5:5" x14ac:dyDescent="1.05">
      <c r="E500" s="53"/>
    </row>
    <row r="501" spans="5:5" x14ac:dyDescent="1.05">
      <c r="E501" s="53"/>
    </row>
    <row r="502" spans="5:5" x14ac:dyDescent="1.05">
      <c r="E502" s="53"/>
    </row>
    <row r="503" spans="5:5" x14ac:dyDescent="1.05">
      <c r="E503" s="53"/>
    </row>
    <row r="504" spans="5:5" x14ac:dyDescent="1.05">
      <c r="E504" s="53"/>
    </row>
    <row r="505" spans="5:5" x14ac:dyDescent="1.05">
      <c r="E505" s="53"/>
    </row>
    <row r="506" spans="5:5" x14ac:dyDescent="1.05">
      <c r="E506" s="53"/>
    </row>
    <row r="507" spans="5:5" x14ac:dyDescent="1.05">
      <c r="E507" s="53"/>
    </row>
    <row r="508" spans="5:5" x14ac:dyDescent="1.05">
      <c r="E508" s="53"/>
    </row>
    <row r="509" spans="5:5" x14ac:dyDescent="1.05">
      <c r="E509" s="53"/>
    </row>
    <row r="510" spans="5:5" x14ac:dyDescent="1.05">
      <c r="E510" s="53"/>
    </row>
    <row r="511" spans="5:5" x14ac:dyDescent="1.05">
      <c r="E511" s="53"/>
    </row>
    <row r="512" spans="5:5" x14ac:dyDescent="1.05">
      <c r="E512" s="53"/>
    </row>
    <row r="513" spans="5:5" x14ac:dyDescent="1.05">
      <c r="E513" s="53"/>
    </row>
    <row r="514" spans="5:5" x14ac:dyDescent="1.05">
      <c r="E514" s="53"/>
    </row>
    <row r="515" spans="5:5" x14ac:dyDescent="1.05">
      <c r="E515" s="53"/>
    </row>
    <row r="516" spans="5:5" x14ac:dyDescent="1.05">
      <c r="E516" s="53"/>
    </row>
    <row r="517" spans="5:5" x14ac:dyDescent="1.05">
      <c r="E517" s="53"/>
    </row>
    <row r="518" spans="5:5" x14ac:dyDescent="1.05">
      <c r="E518" s="53"/>
    </row>
    <row r="519" spans="5:5" x14ac:dyDescent="1.05">
      <c r="E519" s="53"/>
    </row>
    <row r="520" spans="5:5" x14ac:dyDescent="1.05">
      <c r="E520" s="53"/>
    </row>
    <row r="521" spans="5:5" x14ac:dyDescent="1.05">
      <c r="E521" s="53"/>
    </row>
    <row r="522" spans="5:5" x14ac:dyDescent="1.05">
      <c r="E522" s="53"/>
    </row>
    <row r="523" spans="5:5" x14ac:dyDescent="1.05">
      <c r="E523" s="53"/>
    </row>
    <row r="524" spans="5:5" x14ac:dyDescent="1.05">
      <c r="E524" s="53"/>
    </row>
    <row r="525" spans="5:5" x14ac:dyDescent="1.05">
      <c r="E525" s="53"/>
    </row>
    <row r="526" spans="5:5" x14ac:dyDescent="1.05">
      <c r="E526" s="53"/>
    </row>
    <row r="527" spans="5:5" x14ac:dyDescent="1.05">
      <c r="E527" s="53"/>
    </row>
    <row r="528" spans="5:5" x14ac:dyDescent="1.05">
      <c r="E528" s="53"/>
    </row>
    <row r="529" spans="5:5" x14ac:dyDescent="1.05">
      <c r="E529" s="53"/>
    </row>
    <row r="530" spans="5:5" x14ac:dyDescent="1.05">
      <c r="E530" s="53"/>
    </row>
    <row r="531" spans="5:5" x14ac:dyDescent="1.05">
      <c r="E531" s="53"/>
    </row>
    <row r="532" spans="5:5" x14ac:dyDescent="1.05">
      <c r="E532" s="53"/>
    </row>
    <row r="533" spans="5:5" x14ac:dyDescent="1.05">
      <c r="E533" s="53"/>
    </row>
    <row r="534" spans="5:5" x14ac:dyDescent="1.05">
      <c r="E534" s="53"/>
    </row>
    <row r="535" spans="5:5" x14ac:dyDescent="1.05">
      <c r="E535" s="53"/>
    </row>
    <row r="536" spans="5:5" x14ac:dyDescent="1.05">
      <c r="E536" s="53"/>
    </row>
    <row r="537" spans="5:5" x14ac:dyDescent="1.05">
      <c r="E537" s="53"/>
    </row>
    <row r="538" spans="5:5" x14ac:dyDescent="1.05">
      <c r="E538" s="53"/>
    </row>
    <row r="539" spans="5:5" x14ac:dyDescent="1.05">
      <c r="E539" s="53"/>
    </row>
    <row r="540" spans="5:5" x14ac:dyDescent="1.05">
      <c r="E540" s="53"/>
    </row>
    <row r="541" spans="5:5" x14ac:dyDescent="1.05">
      <c r="E541" s="53"/>
    </row>
    <row r="542" spans="5:5" x14ac:dyDescent="1.05">
      <c r="E542" s="53"/>
    </row>
    <row r="543" spans="5:5" x14ac:dyDescent="1.05">
      <c r="E543" s="53"/>
    </row>
    <row r="544" spans="5:5" x14ac:dyDescent="1.05">
      <c r="E544" s="53"/>
    </row>
    <row r="545" spans="5:5" x14ac:dyDescent="1.05">
      <c r="E545" s="53"/>
    </row>
    <row r="546" spans="5:5" x14ac:dyDescent="1.05">
      <c r="E546" s="53"/>
    </row>
    <row r="547" spans="5:5" x14ac:dyDescent="1.05">
      <c r="E547" s="53"/>
    </row>
    <row r="548" spans="5:5" x14ac:dyDescent="1.05">
      <c r="E548" s="53"/>
    </row>
    <row r="549" spans="5:5" x14ac:dyDescent="1.05">
      <c r="E549" s="53"/>
    </row>
    <row r="550" spans="5:5" x14ac:dyDescent="1.05">
      <c r="E550" s="53"/>
    </row>
    <row r="551" spans="5:5" x14ac:dyDescent="1.05">
      <c r="E551" s="53"/>
    </row>
    <row r="552" spans="5:5" x14ac:dyDescent="1.05">
      <c r="E552" s="53"/>
    </row>
    <row r="553" spans="5:5" x14ac:dyDescent="1.05">
      <c r="E553" s="53"/>
    </row>
    <row r="554" spans="5:5" x14ac:dyDescent="1.05">
      <c r="E554" s="53"/>
    </row>
    <row r="555" spans="5:5" x14ac:dyDescent="1.05">
      <c r="E555" s="53"/>
    </row>
    <row r="556" spans="5:5" x14ac:dyDescent="1.05">
      <c r="E556" s="53"/>
    </row>
    <row r="557" spans="5:5" x14ac:dyDescent="1.05">
      <c r="E557" s="53"/>
    </row>
    <row r="558" spans="5:5" x14ac:dyDescent="1.05">
      <c r="E558" s="53"/>
    </row>
    <row r="559" spans="5:5" x14ac:dyDescent="1.05">
      <c r="E559" s="53"/>
    </row>
    <row r="560" spans="5:5" x14ac:dyDescent="1.05">
      <c r="E560" s="53"/>
    </row>
    <row r="561" spans="5:5" x14ac:dyDescent="1.05">
      <c r="E561" s="53"/>
    </row>
    <row r="562" spans="5:5" x14ac:dyDescent="1.05">
      <c r="E562" s="53"/>
    </row>
    <row r="563" spans="5:5" x14ac:dyDescent="1.05">
      <c r="E563" s="53"/>
    </row>
    <row r="564" spans="5:5" x14ac:dyDescent="1.05">
      <c r="E564" s="53"/>
    </row>
    <row r="565" spans="5:5" x14ac:dyDescent="1.05">
      <c r="E565" s="53"/>
    </row>
    <row r="566" spans="5:5" x14ac:dyDescent="1.05">
      <c r="E566" s="53"/>
    </row>
    <row r="567" spans="5:5" x14ac:dyDescent="1.05">
      <c r="E567" s="53"/>
    </row>
    <row r="568" spans="5:5" x14ac:dyDescent="1.05">
      <c r="E568" s="53"/>
    </row>
    <row r="569" spans="5:5" x14ac:dyDescent="1.05">
      <c r="E569" s="53"/>
    </row>
    <row r="570" spans="5:5" x14ac:dyDescent="1.05">
      <c r="E570" s="53"/>
    </row>
    <row r="571" spans="5:5" x14ac:dyDescent="1.05">
      <c r="E571" s="53"/>
    </row>
    <row r="572" spans="5:5" x14ac:dyDescent="1.05">
      <c r="E572" s="53"/>
    </row>
    <row r="573" spans="5:5" x14ac:dyDescent="1.05">
      <c r="E573" s="53"/>
    </row>
    <row r="574" spans="5:5" x14ac:dyDescent="1.05">
      <c r="E574" s="53"/>
    </row>
    <row r="575" spans="5:5" x14ac:dyDescent="1.05">
      <c r="E575" s="53"/>
    </row>
    <row r="576" spans="5:5" x14ac:dyDescent="1.05">
      <c r="E576" s="53"/>
    </row>
    <row r="577" spans="5:5" x14ac:dyDescent="1.05">
      <c r="E577" s="53"/>
    </row>
    <row r="578" spans="5:5" x14ac:dyDescent="1.05">
      <c r="E578" s="53"/>
    </row>
    <row r="579" spans="5:5" x14ac:dyDescent="1.05">
      <c r="E579" s="53"/>
    </row>
    <row r="580" spans="5:5" x14ac:dyDescent="1.05">
      <c r="E580" s="53"/>
    </row>
    <row r="581" spans="5:5" x14ac:dyDescent="1.05">
      <c r="E581" s="53"/>
    </row>
    <row r="582" spans="5:5" x14ac:dyDescent="1.05">
      <c r="E582" s="53"/>
    </row>
    <row r="583" spans="5:5" x14ac:dyDescent="1.05">
      <c r="E583" s="53"/>
    </row>
    <row r="584" spans="5:5" x14ac:dyDescent="1.05">
      <c r="E584" s="53"/>
    </row>
    <row r="585" spans="5:5" x14ac:dyDescent="1.05">
      <c r="E585" s="53"/>
    </row>
    <row r="586" spans="5:5" x14ac:dyDescent="1.05">
      <c r="E586" s="53"/>
    </row>
    <row r="587" spans="5:5" x14ac:dyDescent="1.05">
      <c r="E587" s="53"/>
    </row>
    <row r="588" spans="5:5" x14ac:dyDescent="1.05">
      <c r="E588" s="53"/>
    </row>
    <row r="589" spans="5:5" x14ac:dyDescent="1.05">
      <c r="E589" s="53"/>
    </row>
    <row r="590" spans="5:5" x14ac:dyDescent="1.05">
      <c r="E590" s="53"/>
    </row>
    <row r="591" spans="5:5" x14ac:dyDescent="1.05">
      <c r="E591" s="53"/>
    </row>
    <row r="592" spans="5:5" x14ac:dyDescent="1.05">
      <c r="E592" s="53"/>
    </row>
    <row r="593" spans="5:5" x14ac:dyDescent="1.05">
      <c r="E593" s="53"/>
    </row>
    <row r="594" spans="5:5" x14ac:dyDescent="1.05">
      <c r="E594" s="53"/>
    </row>
    <row r="595" spans="5:5" x14ac:dyDescent="1.05">
      <c r="E595" s="53"/>
    </row>
    <row r="596" spans="5:5" x14ac:dyDescent="1.05">
      <c r="E596" s="53"/>
    </row>
    <row r="597" spans="5:5" x14ac:dyDescent="1.05">
      <c r="E597" s="53"/>
    </row>
    <row r="598" spans="5:5" x14ac:dyDescent="1.05">
      <c r="E598" s="53"/>
    </row>
    <row r="599" spans="5:5" x14ac:dyDescent="1.05">
      <c r="E599" s="53"/>
    </row>
    <row r="600" spans="5:5" x14ac:dyDescent="1.05">
      <c r="E600" s="53"/>
    </row>
    <row r="601" spans="5:5" x14ac:dyDescent="1.05">
      <c r="E601" s="53"/>
    </row>
    <row r="602" spans="5:5" x14ac:dyDescent="1.05">
      <c r="E602" s="53"/>
    </row>
    <row r="603" spans="5:5" x14ac:dyDescent="1.05">
      <c r="E603" s="53"/>
    </row>
    <row r="604" spans="5:5" x14ac:dyDescent="1.05">
      <c r="E604" s="53"/>
    </row>
    <row r="605" spans="5:5" x14ac:dyDescent="1.05">
      <c r="E605" s="53"/>
    </row>
    <row r="606" spans="5:5" x14ac:dyDescent="1.05">
      <c r="E606" s="53"/>
    </row>
    <row r="607" spans="5:5" x14ac:dyDescent="1.05">
      <c r="E607" s="53"/>
    </row>
    <row r="608" spans="5:5" x14ac:dyDescent="1.05">
      <c r="E608" s="53"/>
    </row>
    <row r="609" spans="5:5" x14ac:dyDescent="1.05">
      <c r="E609" s="53"/>
    </row>
    <row r="610" spans="5:5" x14ac:dyDescent="1.05">
      <c r="E610" s="53"/>
    </row>
    <row r="611" spans="5:5" x14ac:dyDescent="1.05">
      <c r="E611" s="53"/>
    </row>
    <row r="612" spans="5:5" x14ac:dyDescent="1.05">
      <c r="E612" s="53"/>
    </row>
    <row r="613" spans="5:5" x14ac:dyDescent="1.05">
      <c r="E613" s="53"/>
    </row>
    <row r="614" spans="5:5" x14ac:dyDescent="1.05">
      <c r="E614" s="53"/>
    </row>
    <row r="615" spans="5:5" x14ac:dyDescent="1.05">
      <c r="E615" s="53"/>
    </row>
    <row r="616" spans="5:5" x14ac:dyDescent="1.05">
      <c r="E616" s="53"/>
    </row>
    <row r="617" spans="5:5" x14ac:dyDescent="1.05">
      <c r="E617" s="53"/>
    </row>
    <row r="618" spans="5:5" x14ac:dyDescent="1.05">
      <c r="E618" s="53"/>
    </row>
    <row r="619" spans="5:5" x14ac:dyDescent="1.05">
      <c r="E619" s="53"/>
    </row>
    <row r="620" spans="5:5" x14ac:dyDescent="1.05">
      <c r="E620" s="53"/>
    </row>
    <row r="621" spans="5:5" x14ac:dyDescent="1.05">
      <c r="E621" s="53"/>
    </row>
    <row r="622" spans="5:5" x14ac:dyDescent="1.05">
      <c r="E622" s="53"/>
    </row>
    <row r="623" spans="5:5" x14ac:dyDescent="1.05">
      <c r="E623" s="53"/>
    </row>
    <row r="624" spans="5:5" x14ac:dyDescent="1.05">
      <c r="E624" s="53"/>
    </row>
    <row r="625" spans="5:5" x14ac:dyDescent="1.05">
      <c r="E625" s="53"/>
    </row>
    <row r="626" spans="5:5" x14ac:dyDescent="1.05">
      <c r="E626" s="53"/>
    </row>
    <row r="627" spans="5:5" x14ac:dyDescent="1.05">
      <c r="E627" s="53"/>
    </row>
    <row r="628" spans="5:5" x14ac:dyDescent="1.05">
      <c r="E628" s="53"/>
    </row>
    <row r="629" spans="5:5" x14ac:dyDescent="1.05">
      <c r="E629" s="53"/>
    </row>
    <row r="630" spans="5:5" x14ac:dyDescent="1.05">
      <c r="E630" s="53"/>
    </row>
    <row r="631" spans="5:5" x14ac:dyDescent="1.05">
      <c r="E631" s="53"/>
    </row>
    <row r="632" spans="5:5" x14ac:dyDescent="1.05">
      <c r="E632" s="53"/>
    </row>
    <row r="633" spans="5:5" x14ac:dyDescent="1.05">
      <c r="E633" s="53"/>
    </row>
    <row r="634" spans="5:5" x14ac:dyDescent="1.05">
      <c r="E634" s="53"/>
    </row>
    <row r="635" spans="5:5" x14ac:dyDescent="1.05">
      <c r="E635" s="53"/>
    </row>
    <row r="636" spans="5:5" x14ac:dyDescent="1.05">
      <c r="E636" s="53"/>
    </row>
    <row r="637" spans="5:5" x14ac:dyDescent="1.05">
      <c r="E637" s="53"/>
    </row>
    <row r="638" spans="5:5" x14ac:dyDescent="1.05">
      <c r="E638" s="53"/>
    </row>
    <row r="639" spans="5:5" x14ac:dyDescent="1.05">
      <c r="E639" s="53"/>
    </row>
    <row r="640" spans="5:5" x14ac:dyDescent="1.05">
      <c r="E640" s="53"/>
    </row>
    <row r="641" spans="5:5" x14ac:dyDescent="1.05">
      <c r="E641" s="53"/>
    </row>
    <row r="642" spans="5:5" x14ac:dyDescent="1.05">
      <c r="E642" s="53"/>
    </row>
    <row r="643" spans="5:5" x14ac:dyDescent="1.05">
      <c r="E643" s="53"/>
    </row>
    <row r="644" spans="5:5" x14ac:dyDescent="1.05">
      <c r="E644" s="53"/>
    </row>
    <row r="645" spans="5:5" x14ac:dyDescent="1.05">
      <c r="E645" s="53"/>
    </row>
    <row r="646" spans="5:5" x14ac:dyDescent="1.05">
      <c r="E646" s="53"/>
    </row>
    <row r="647" spans="5:5" x14ac:dyDescent="1.05">
      <c r="E647" s="53"/>
    </row>
    <row r="648" spans="5:5" x14ac:dyDescent="1.05">
      <c r="E648" s="53"/>
    </row>
    <row r="649" spans="5:5" x14ac:dyDescent="1.05">
      <c r="E649" s="53"/>
    </row>
    <row r="650" spans="5:5" x14ac:dyDescent="1.05">
      <c r="E650" s="53"/>
    </row>
    <row r="651" spans="5:5" x14ac:dyDescent="1.05">
      <c r="E651" s="53"/>
    </row>
    <row r="652" spans="5:5" x14ac:dyDescent="1.05">
      <c r="E652" s="53"/>
    </row>
    <row r="653" spans="5:5" x14ac:dyDescent="1.05">
      <c r="E653" s="53"/>
    </row>
    <row r="654" spans="5:5" x14ac:dyDescent="1.05">
      <c r="E654" s="53"/>
    </row>
    <row r="655" spans="5:5" x14ac:dyDescent="1.05">
      <c r="E655" s="53"/>
    </row>
    <row r="656" spans="5:5" x14ac:dyDescent="1.05">
      <c r="E656" s="53"/>
    </row>
    <row r="657" spans="5:5" x14ac:dyDescent="1.05">
      <c r="E657" s="53"/>
    </row>
    <row r="658" spans="5:5" x14ac:dyDescent="1.05">
      <c r="E658" s="53"/>
    </row>
    <row r="659" spans="5:5" x14ac:dyDescent="1.05">
      <c r="E659" s="53"/>
    </row>
    <row r="660" spans="5:5" x14ac:dyDescent="1.05">
      <c r="E660" s="53"/>
    </row>
    <row r="661" spans="5:5" x14ac:dyDescent="1.05">
      <c r="E661" s="53"/>
    </row>
    <row r="662" spans="5:5" x14ac:dyDescent="1.05">
      <c r="E662" s="53"/>
    </row>
    <row r="663" spans="5:5" x14ac:dyDescent="1.05">
      <c r="E663" s="53"/>
    </row>
    <row r="664" spans="5:5" x14ac:dyDescent="1.05">
      <c r="E664" s="53"/>
    </row>
    <row r="665" spans="5:5" x14ac:dyDescent="1.05">
      <c r="E665" s="53"/>
    </row>
    <row r="666" spans="5:5" x14ac:dyDescent="1.05">
      <c r="E666" s="53"/>
    </row>
    <row r="667" spans="5:5" x14ac:dyDescent="1.05">
      <c r="E667" s="53"/>
    </row>
    <row r="668" spans="5:5" x14ac:dyDescent="1.05">
      <c r="E668" s="53"/>
    </row>
    <row r="669" spans="5:5" x14ac:dyDescent="1.05">
      <c r="E669" s="53"/>
    </row>
    <row r="670" spans="5:5" x14ac:dyDescent="1.05">
      <c r="E670" s="53"/>
    </row>
    <row r="671" spans="5:5" x14ac:dyDescent="1.05">
      <c r="E671" s="53"/>
    </row>
    <row r="672" spans="5:5" x14ac:dyDescent="1.05">
      <c r="E672" s="53"/>
    </row>
    <row r="673" spans="5:5" x14ac:dyDescent="1.05">
      <c r="E673" s="53"/>
    </row>
    <row r="674" spans="5:5" x14ac:dyDescent="1.05">
      <c r="E674" s="53"/>
    </row>
    <row r="675" spans="5:5" x14ac:dyDescent="1.05">
      <c r="E675" s="53"/>
    </row>
    <row r="676" spans="5:5" x14ac:dyDescent="1.05">
      <c r="E676" s="53"/>
    </row>
    <row r="677" spans="5:5" x14ac:dyDescent="1.05">
      <c r="E677" s="53"/>
    </row>
    <row r="678" spans="5:5" x14ac:dyDescent="1.05">
      <c r="E678" s="53"/>
    </row>
    <row r="679" spans="5:5" x14ac:dyDescent="1.05">
      <c r="E679" s="53"/>
    </row>
    <row r="680" spans="5:5" x14ac:dyDescent="1.05">
      <c r="E680" s="53"/>
    </row>
    <row r="681" spans="5:5" x14ac:dyDescent="1.05">
      <c r="E681" s="53"/>
    </row>
    <row r="682" spans="5:5" x14ac:dyDescent="1.05">
      <c r="E682" s="53"/>
    </row>
    <row r="683" spans="5:5" x14ac:dyDescent="1.05">
      <c r="E683" s="53"/>
    </row>
    <row r="684" spans="5:5" x14ac:dyDescent="1.05">
      <c r="E684" s="53"/>
    </row>
    <row r="685" spans="5:5" x14ac:dyDescent="1.05">
      <c r="E685" s="53"/>
    </row>
    <row r="686" spans="5:5" x14ac:dyDescent="1.05">
      <c r="E686" s="53"/>
    </row>
    <row r="687" spans="5:5" x14ac:dyDescent="1.05">
      <c r="E687" s="53"/>
    </row>
    <row r="688" spans="5:5" x14ac:dyDescent="1.05">
      <c r="E688" s="53"/>
    </row>
    <row r="689" spans="5:5" x14ac:dyDescent="1.05">
      <c r="E689" s="53"/>
    </row>
    <row r="690" spans="5:5" x14ac:dyDescent="1.05">
      <c r="E690" s="53"/>
    </row>
    <row r="691" spans="5:5" x14ac:dyDescent="1.05">
      <c r="E691" s="53"/>
    </row>
    <row r="692" spans="5:5" x14ac:dyDescent="1.05">
      <c r="E692" s="53"/>
    </row>
    <row r="693" spans="5:5" x14ac:dyDescent="1.05">
      <c r="E693" s="53"/>
    </row>
    <row r="694" spans="5:5" x14ac:dyDescent="1.05">
      <c r="E694" s="53"/>
    </row>
    <row r="695" spans="5:5" x14ac:dyDescent="1.05">
      <c r="E695" s="53"/>
    </row>
    <row r="696" spans="5:5" x14ac:dyDescent="1.05">
      <c r="E696" s="53"/>
    </row>
    <row r="697" spans="5:5" x14ac:dyDescent="1.05">
      <c r="E697" s="53"/>
    </row>
    <row r="698" spans="5:5" x14ac:dyDescent="1.05">
      <c r="E698" s="53"/>
    </row>
    <row r="699" spans="5:5" x14ac:dyDescent="1.05">
      <c r="E699" s="53"/>
    </row>
    <row r="700" spans="5:5" x14ac:dyDescent="1.05">
      <c r="E700" s="53"/>
    </row>
    <row r="701" spans="5:5" x14ac:dyDescent="1.05">
      <c r="E701" s="53"/>
    </row>
    <row r="702" spans="5:5" x14ac:dyDescent="1.05">
      <c r="E702" s="53"/>
    </row>
    <row r="703" spans="5:5" x14ac:dyDescent="1.05">
      <c r="E703" s="53"/>
    </row>
    <row r="704" spans="5:5" x14ac:dyDescent="1.05">
      <c r="E704" s="53"/>
    </row>
    <row r="705" spans="5:5" x14ac:dyDescent="1.05">
      <c r="E705" s="53"/>
    </row>
    <row r="706" spans="5:5" x14ac:dyDescent="1.05">
      <c r="E706" s="53"/>
    </row>
    <row r="707" spans="5:5" x14ac:dyDescent="1.05">
      <c r="E707" s="53"/>
    </row>
    <row r="708" spans="5:5" x14ac:dyDescent="1.05">
      <c r="E708" s="53"/>
    </row>
    <row r="709" spans="5:5" x14ac:dyDescent="1.05">
      <c r="E709" s="53"/>
    </row>
    <row r="710" spans="5:5" x14ac:dyDescent="1.05">
      <c r="E710" s="53"/>
    </row>
    <row r="711" spans="5:5" x14ac:dyDescent="1.05">
      <c r="E711" s="53"/>
    </row>
    <row r="712" spans="5:5" x14ac:dyDescent="1.05">
      <c r="E712" s="53"/>
    </row>
    <row r="713" spans="5:5" x14ac:dyDescent="1.05">
      <c r="E713" s="53"/>
    </row>
    <row r="714" spans="5:5" x14ac:dyDescent="1.05">
      <c r="E714" s="53"/>
    </row>
    <row r="715" spans="5:5" x14ac:dyDescent="1.05">
      <c r="E715" s="53"/>
    </row>
    <row r="716" spans="5:5" x14ac:dyDescent="1.05">
      <c r="E716" s="53"/>
    </row>
    <row r="717" spans="5:5" x14ac:dyDescent="1.05">
      <c r="E717" s="53"/>
    </row>
    <row r="718" spans="5:5" x14ac:dyDescent="1.05">
      <c r="E718" s="53"/>
    </row>
    <row r="719" spans="5:5" x14ac:dyDescent="1.05">
      <c r="E719" s="53"/>
    </row>
    <row r="720" spans="5:5" x14ac:dyDescent="1.05">
      <c r="E720" s="53"/>
    </row>
    <row r="721" spans="5:5" x14ac:dyDescent="1.05">
      <c r="E721" s="53"/>
    </row>
    <row r="722" spans="5:5" x14ac:dyDescent="1.05">
      <c r="E722" s="53"/>
    </row>
    <row r="723" spans="5:5" x14ac:dyDescent="1.05">
      <c r="E723" s="53"/>
    </row>
    <row r="724" spans="5:5" x14ac:dyDescent="1.05">
      <c r="E724" s="53"/>
    </row>
    <row r="725" spans="5:5" x14ac:dyDescent="1.05">
      <c r="E725" s="53"/>
    </row>
    <row r="726" spans="5:5" x14ac:dyDescent="1.05">
      <c r="E726" s="53"/>
    </row>
    <row r="727" spans="5:5" x14ac:dyDescent="1.05">
      <c r="E727" s="53"/>
    </row>
    <row r="728" spans="5:5" x14ac:dyDescent="1.05">
      <c r="E728" s="53"/>
    </row>
    <row r="729" spans="5:5" x14ac:dyDescent="1.05">
      <c r="E729" s="53"/>
    </row>
    <row r="730" spans="5:5" x14ac:dyDescent="1.05">
      <c r="E730" s="53"/>
    </row>
    <row r="731" spans="5:5" x14ac:dyDescent="1.05">
      <c r="E731" s="53"/>
    </row>
    <row r="732" spans="5:5" x14ac:dyDescent="1.05">
      <c r="E732" s="53"/>
    </row>
    <row r="733" spans="5:5" x14ac:dyDescent="1.05">
      <c r="E733" s="53"/>
    </row>
    <row r="734" spans="5:5" x14ac:dyDescent="1.05">
      <c r="E734" s="53"/>
    </row>
    <row r="735" spans="5:5" x14ac:dyDescent="1.05">
      <c r="E735" s="53"/>
    </row>
    <row r="736" spans="5:5" x14ac:dyDescent="1.05">
      <c r="E736" s="53"/>
    </row>
    <row r="737" spans="5:5" x14ac:dyDescent="1.05">
      <c r="E737" s="53"/>
    </row>
    <row r="738" spans="5:5" x14ac:dyDescent="1.05">
      <c r="E738" s="53"/>
    </row>
    <row r="739" spans="5:5" x14ac:dyDescent="1.05">
      <c r="E739" s="53"/>
    </row>
    <row r="740" spans="5:5" x14ac:dyDescent="1.05">
      <c r="E740" s="53"/>
    </row>
    <row r="741" spans="5:5" x14ac:dyDescent="1.05">
      <c r="E741" s="53"/>
    </row>
    <row r="742" spans="5:5" x14ac:dyDescent="1.05">
      <c r="E742" s="53"/>
    </row>
    <row r="743" spans="5:5" x14ac:dyDescent="1.05">
      <c r="E743" s="53"/>
    </row>
    <row r="744" spans="5:5" x14ac:dyDescent="1.05">
      <c r="E744" s="53"/>
    </row>
    <row r="745" spans="5:5" x14ac:dyDescent="1.05">
      <c r="E745" s="53"/>
    </row>
    <row r="746" spans="5:5" x14ac:dyDescent="1.05">
      <c r="E746" s="53"/>
    </row>
    <row r="747" spans="5:5" x14ac:dyDescent="1.05">
      <c r="E747" s="53"/>
    </row>
    <row r="748" spans="5:5" x14ac:dyDescent="1.05">
      <c r="E748" s="53"/>
    </row>
    <row r="749" spans="5:5" x14ac:dyDescent="1.05">
      <c r="E749" s="53"/>
    </row>
    <row r="750" spans="5:5" x14ac:dyDescent="1.05">
      <c r="E750" s="53"/>
    </row>
    <row r="751" spans="5:5" x14ac:dyDescent="1.05">
      <c r="E751" s="53"/>
    </row>
    <row r="752" spans="5:5" x14ac:dyDescent="1.05">
      <c r="E752" s="53"/>
    </row>
    <row r="753" spans="5:5" x14ac:dyDescent="1.05">
      <c r="E753" s="53"/>
    </row>
    <row r="754" spans="5:5" x14ac:dyDescent="1.05">
      <c r="E754" s="53"/>
    </row>
    <row r="755" spans="5:5" x14ac:dyDescent="1.05">
      <c r="E755" s="53"/>
    </row>
    <row r="756" spans="5:5" x14ac:dyDescent="1.05">
      <c r="E756" s="53"/>
    </row>
    <row r="757" spans="5:5" x14ac:dyDescent="1.05">
      <c r="E757" s="53"/>
    </row>
    <row r="758" spans="5:5" x14ac:dyDescent="1.05">
      <c r="E758" s="53"/>
    </row>
    <row r="759" spans="5:5" x14ac:dyDescent="1.05">
      <c r="E759" s="53"/>
    </row>
    <row r="760" spans="5:5" x14ac:dyDescent="1.05">
      <c r="E760" s="53"/>
    </row>
    <row r="761" spans="5:5" x14ac:dyDescent="1.05">
      <c r="E761" s="53"/>
    </row>
    <row r="762" spans="5:5" x14ac:dyDescent="1.05">
      <c r="E762" s="53"/>
    </row>
    <row r="763" spans="5:5" x14ac:dyDescent="1.05">
      <c r="E763" s="53"/>
    </row>
    <row r="764" spans="5:5" x14ac:dyDescent="1.05">
      <c r="E764" s="53"/>
    </row>
    <row r="765" spans="5:5" x14ac:dyDescent="1.05">
      <c r="E765" s="53"/>
    </row>
    <row r="766" spans="5:5" x14ac:dyDescent="1.05">
      <c r="E766" s="53"/>
    </row>
    <row r="767" spans="5:5" x14ac:dyDescent="1.05">
      <c r="E767" s="53"/>
    </row>
    <row r="768" spans="5:5" x14ac:dyDescent="1.05">
      <c r="E768" s="53"/>
    </row>
    <row r="769" spans="5:5" x14ac:dyDescent="1.05">
      <c r="E769" s="53"/>
    </row>
    <row r="770" spans="5:5" x14ac:dyDescent="1.05">
      <c r="E770" s="53"/>
    </row>
    <row r="771" spans="5:5" x14ac:dyDescent="1.05">
      <c r="E771" s="53"/>
    </row>
    <row r="772" spans="5:5" x14ac:dyDescent="1.05">
      <c r="E772" s="53"/>
    </row>
    <row r="773" spans="5:5" x14ac:dyDescent="1.05">
      <c r="E773" s="53"/>
    </row>
    <row r="774" spans="5:5" x14ac:dyDescent="1.05">
      <c r="E774" s="53"/>
    </row>
    <row r="775" spans="5:5" x14ac:dyDescent="1.05">
      <c r="E775" s="53"/>
    </row>
    <row r="776" spans="5:5" x14ac:dyDescent="1.05">
      <c r="E776" s="53"/>
    </row>
    <row r="777" spans="5:5" x14ac:dyDescent="1.05">
      <c r="E777" s="53"/>
    </row>
    <row r="778" spans="5:5" x14ac:dyDescent="1.05">
      <c r="E778" s="53"/>
    </row>
    <row r="779" spans="5:5" x14ac:dyDescent="1.05">
      <c r="E779" s="53"/>
    </row>
    <row r="780" spans="5:5" x14ac:dyDescent="1.05">
      <c r="E780" s="53"/>
    </row>
    <row r="781" spans="5:5" x14ac:dyDescent="1.05">
      <c r="E781" s="53"/>
    </row>
    <row r="782" spans="5:5" x14ac:dyDescent="1.05">
      <c r="E782" s="53"/>
    </row>
    <row r="783" spans="5:5" x14ac:dyDescent="1.05">
      <c r="E783" s="53"/>
    </row>
    <row r="784" spans="5:5" x14ac:dyDescent="1.05">
      <c r="E784" s="53"/>
    </row>
    <row r="785" spans="5:5" x14ac:dyDescent="1.05">
      <c r="E785" s="53"/>
    </row>
    <row r="786" spans="5:5" x14ac:dyDescent="1.05">
      <c r="E786" s="53"/>
    </row>
    <row r="787" spans="5:5" x14ac:dyDescent="1.05">
      <c r="E787" s="53"/>
    </row>
    <row r="788" spans="5:5" x14ac:dyDescent="1.05">
      <c r="E788" s="53"/>
    </row>
    <row r="789" spans="5:5" x14ac:dyDescent="1.05">
      <c r="E789" s="53"/>
    </row>
    <row r="790" spans="5:5" x14ac:dyDescent="1.05">
      <c r="E790" s="53"/>
    </row>
    <row r="791" spans="5:5" x14ac:dyDescent="1.05">
      <c r="E791" s="53"/>
    </row>
    <row r="792" spans="5:5" x14ac:dyDescent="1.05">
      <c r="E792" s="53"/>
    </row>
    <row r="793" spans="5:5" x14ac:dyDescent="1.05">
      <c r="E793" s="53"/>
    </row>
    <row r="794" spans="5:5" x14ac:dyDescent="1.05">
      <c r="E794" s="53"/>
    </row>
    <row r="795" spans="5:5" x14ac:dyDescent="1.05">
      <c r="E795" s="53"/>
    </row>
    <row r="796" spans="5:5" x14ac:dyDescent="1.05">
      <c r="E796" s="53"/>
    </row>
    <row r="797" spans="5:5" x14ac:dyDescent="1.05">
      <c r="E797" s="53"/>
    </row>
    <row r="798" spans="5:5" x14ac:dyDescent="1.05">
      <c r="E798" s="53"/>
    </row>
    <row r="799" spans="5:5" x14ac:dyDescent="1.05">
      <c r="E799" s="53"/>
    </row>
    <row r="800" spans="5:5" x14ac:dyDescent="1.05">
      <c r="E800" s="53"/>
    </row>
    <row r="801" spans="5:5" x14ac:dyDescent="1.05">
      <c r="E801" s="53"/>
    </row>
    <row r="802" spans="5:5" x14ac:dyDescent="1.05">
      <c r="E802" s="53"/>
    </row>
    <row r="803" spans="5:5" x14ac:dyDescent="1.05">
      <c r="E803" s="53"/>
    </row>
    <row r="804" spans="5:5" x14ac:dyDescent="1.05">
      <c r="E804" s="53"/>
    </row>
    <row r="805" spans="5:5" x14ac:dyDescent="1.05">
      <c r="E805" s="53"/>
    </row>
    <row r="806" spans="5:5" x14ac:dyDescent="1.05">
      <c r="E806" s="53"/>
    </row>
    <row r="807" spans="5:5" x14ac:dyDescent="1.05">
      <c r="E807" s="53"/>
    </row>
    <row r="808" spans="5:5" x14ac:dyDescent="1.05">
      <c r="E808" s="53"/>
    </row>
    <row r="809" spans="5:5" x14ac:dyDescent="1.05">
      <c r="E809" s="53"/>
    </row>
    <row r="810" spans="5:5" x14ac:dyDescent="1.05">
      <c r="E810" s="53"/>
    </row>
    <row r="811" spans="5:5" x14ac:dyDescent="1.05">
      <c r="E811" s="53"/>
    </row>
    <row r="812" spans="5:5" x14ac:dyDescent="1.05">
      <c r="E812" s="53"/>
    </row>
    <row r="813" spans="5:5" x14ac:dyDescent="1.05">
      <c r="E813" s="53"/>
    </row>
    <row r="814" spans="5:5" x14ac:dyDescent="1.05">
      <c r="E814" s="53"/>
    </row>
    <row r="815" spans="5:5" x14ac:dyDescent="1.05">
      <c r="E815" s="53"/>
    </row>
    <row r="816" spans="5:5" x14ac:dyDescent="1.05">
      <c r="E816" s="53"/>
    </row>
    <row r="817" spans="5:5" x14ac:dyDescent="1.05">
      <c r="E817" s="53"/>
    </row>
    <row r="818" spans="5:5" x14ac:dyDescent="1.05">
      <c r="E818" s="53"/>
    </row>
    <row r="819" spans="5:5" x14ac:dyDescent="1.05">
      <c r="E819" s="53"/>
    </row>
    <row r="820" spans="5:5" x14ac:dyDescent="1.05">
      <c r="E820" s="53"/>
    </row>
    <row r="821" spans="5:5" x14ac:dyDescent="1.05">
      <c r="E821" s="53"/>
    </row>
    <row r="822" spans="5:5" x14ac:dyDescent="1.05">
      <c r="E822" s="53"/>
    </row>
    <row r="823" spans="5:5" x14ac:dyDescent="1.05">
      <c r="E823" s="53"/>
    </row>
    <row r="824" spans="5:5" x14ac:dyDescent="1.05">
      <c r="E824" s="53"/>
    </row>
    <row r="825" spans="5:5" x14ac:dyDescent="1.05">
      <c r="E825" s="53"/>
    </row>
    <row r="826" spans="5:5" x14ac:dyDescent="1.05">
      <c r="E826" s="53"/>
    </row>
    <row r="827" spans="5:5" x14ac:dyDescent="1.05">
      <c r="E827" s="53"/>
    </row>
    <row r="828" spans="5:5" x14ac:dyDescent="1.05">
      <c r="E828" s="53"/>
    </row>
    <row r="829" spans="5:5" x14ac:dyDescent="1.05">
      <c r="E829" s="53"/>
    </row>
    <row r="830" spans="5:5" x14ac:dyDescent="1.05">
      <c r="E830" s="53"/>
    </row>
    <row r="831" spans="5:5" x14ac:dyDescent="1.05">
      <c r="E831" s="53"/>
    </row>
    <row r="832" spans="5:5" x14ac:dyDescent="1.05">
      <c r="E832" s="53"/>
    </row>
    <row r="833" spans="5:5" x14ac:dyDescent="1.05">
      <c r="E833" s="53"/>
    </row>
    <row r="834" spans="5:5" x14ac:dyDescent="1.05">
      <c r="E834" s="53"/>
    </row>
    <row r="835" spans="5:5" x14ac:dyDescent="1.05">
      <c r="E835" s="53"/>
    </row>
    <row r="836" spans="5:5" x14ac:dyDescent="1.05">
      <c r="E836" s="53"/>
    </row>
    <row r="837" spans="5:5" x14ac:dyDescent="1.05">
      <c r="E837" s="53"/>
    </row>
    <row r="838" spans="5:5" x14ac:dyDescent="1.05">
      <c r="E838" s="53"/>
    </row>
    <row r="839" spans="5:5" x14ac:dyDescent="1.05">
      <c r="E839" s="53"/>
    </row>
    <row r="840" spans="5:5" x14ac:dyDescent="1.05">
      <c r="E840" s="53"/>
    </row>
    <row r="841" spans="5:5" x14ac:dyDescent="1.05">
      <c r="E841" s="53"/>
    </row>
    <row r="842" spans="5:5" x14ac:dyDescent="1.05">
      <c r="E842" s="53"/>
    </row>
    <row r="843" spans="5:5" x14ac:dyDescent="1.05">
      <c r="E843" s="53"/>
    </row>
    <row r="844" spans="5:5" x14ac:dyDescent="1.05">
      <c r="E844" s="53"/>
    </row>
    <row r="845" spans="5:5" x14ac:dyDescent="1.05">
      <c r="E845" s="53"/>
    </row>
    <row r="846" spans="5:5" x14ac:dyDescent="1.05">
      <c r="E846" s="53"/>
    </row>
    <row r="847" spans="5:5" x14ac:dyDescent="1.05">
      <c r="E847" s="53"/>
    </row>
    <row r="848" spans="5:5" x14ac:dyDescent="1.05">
      <c r="E848" s="53"/>
    </row>
    <row r="849" spans="5:5" x14ac:dyDescent="1.05">
      <c r="E849" s="53"/>
    </row>
    <row r="850" spans="5:5" x14ac:dyDescent="1.05">
      <c r="E850" s="53"/>
    </row>
    <row r="851" spans="5:5" x14ac:dyDescent="1.05">
      <c r="E851" s="53"/>
    </row>
    <row r="852" spans="5:5" x14ac:dyDescent="1.05">
      <c r="E852" s="53"/>
    </row>
    <row r="853" spans="5:5" x14ac:dyDescent="1.05">
      <c r="E853" s="53"/>
    </row>
    <row r="854" spans="5:5" x14ac:dyDescent="1.05">
      <c r="E854" s="53"/>
    </row>
    <row r="855" spans="5:5" x14ac:dyDescent="1.05">
      <c r="E855" s="53"/>
    </row>
    <row r="856" spans="5:5" x14ac:dyDescent="1.05">
      <c r="E856" s="53"/>
    </row>
    <row r="857" spans="5:5" x14ac:dyDescent="1.05">
      <c r="E857" s="53"/>
    </row>
    <row r="858" spans="5:5" x14ac:dyDescent="1.05">
      <c r="E858" s="53"/>
    </row>
    <row r="859" spans="5:5" x14ac:dyDescent="1.05">
      <c r="E859" s="53"/>
    </row>
    <row r="860" spans="5:5" x14ac:dyDescent="1.05">
      <c r="E860" s="53"/>
    </row>
    <row r="861" spans="5:5" x14ac:dyDescent="1.05">
      <c r="E861" s="53"/>
    </row>
    <row r="862" spans="5:5" x14ac:dyDescent="1.05">
      <c r="E862" s="53"/>
    </row>
    <row r="863" spans="5:5" x14ac:dyDescent="1.05">
      <c r="E863" s="53"/>
    </row>
    <row r="864" spans="5:5" x14ac:dyDescent="1.05">
      <c r="E864" s="53"/>
    </row>
    <row r="865" spans="5:5" x14ac:dyDescent="1.05">
      <c r="E865" s="53"/>
    </row>
    <row r="866" spans="5:5" x14ac:dyDescent="1.05">
      <c r="E866" s="53"/>
    </row>
    <row r="867" spans="5:5" x14ac:dyDescent="1.05">
      <c r="E867" s="53"/>
    </row>
    <row r="868" spans="5:5" x14ac:dyDescent="1.05">
      <c r="E868" s="53"/>
    </row>
    <row r="869" spans="5:5" x14ac:dyDescent="1.05">
      <c r="E869" s="53"/>
    </row>
    <row r="870" spans="5:5" x14ac:dyDescent="1.05">
      <c r="E870" s="53"/>
    </row>
    <row r="871" spans="5:5" x14ac:dyDescent="1.05">
      <c r="E871" s="53"/>
    </row>
    <row r="872" spans="5:5" x14ac:dyDescent="1.05">
      <c r="E872" s="53"/>
    </row>
    <row r="873" spans="5:5" x14ac:dyDescent="1.05">
      <c r="E873" s="53"/>
    </row>
    <row r="874" spans="5:5" x14ac:dyDescent="1.05">
      <c r="E874" s="53"/>
    </row>
    <row r="875" spans="5:5" x14ac:dyDescent="1.05">
      <c r="E875" s="53"/>
    </row>
    <row r="876" spans="5:5" x14ac:dyDescent="1.05">
      <c r="E876" s="53"/>
    </row>
    <row r="877" spans="5:5" x14ac:dyDescent="1.05">
      <c r="E877" s="53"/>
    </row>
    <row r="878" spans="5:5" x14ac:dyDescent="1.05">
      <c r="E878" s="53"/>
    </row>
    <row r="879" spans="5:5" x14ac:dyDescent="1.05">
      <c r="E879" s="53"/>
    </row>
    <row r="880" spans="5:5" x14ac:dyDescent="1.05">
      <c r="E880" s="53"/>
    </row>
    <row r="881" spans="5:5" x14ac:dyDescent="1.05">
      <c r="E881" s="53"/>
    </row>
    <row r="882" spans="5:5" x14ac:dyDescent="1.05">
      <c r="E882" s="53"/>
    </row>
    <row r="883" spans="5:5" x14ac:dyDescent="1.05">
      <c r="E883" s="53"/>
    </row>
    <row r="884" spans="5:5" x14ac:dyDescent="1.05">
      <c r="E884" s="53"/>
    </row>
    <row r="885" spans="5:5" x14ac:dyDescent="1.05">
      <c r="E885" s="53"/>
    </row>
    <row r="886" spans="5:5" x14ac:dyDescent="1.05">
      <c r="E886" s="53"/>
    </row>
    <row r="887" spans="5:5" x14ac:dyDescent="1.05">
      <c r="E887" s="53"/>
    </row>
    <row r="888" spans="5:5" x14ac:dyDescent="1.05">
      <c r="E888" s="53"/>
    </row>
    <row r="889" spans="5:5" x14ac:dyDescent="1.05">
      <c r="E889" s="53"/>
    </row>
    <row r="890" spans="5:5" x14ac:dyDescent="1.05">
      <c r="E890" s="53"/>
    </row>
    <row r="891" spans="5:5" x14ac:dyDescent="1.05">
      <c r="E891" s="53"/>
    </row>
    <row r="892" spans="5:5" x14ac:dyDescent="1.05">
      <c r="E892" s="53"/>
    </row>
    <row r="893" spans="5:5" x14ac:dyDescent="1.05">
      <c r="E893" s="53"/>
    </row>
    <row r="894" spans="5:5" x14ac:dyDescent="1.05">
      <c r="E894" s="53"/>
    </row>
    <row r="895" spans="5:5" x14ac:dyDescent="1.05">
      <c r="E895" s="53"/>
    </row>
    <row r="896" spans="5:5" x14ac:dyDescent="1.05">
      <c r="E896" s="53"/>
    </row>
    <row r="897" spans="5:5" x14ac:dyDescent="1.05">
      <c r="E897" s="53"/>
    </row>
    <row r="898" spans="5:5" x14ac:dyDescent="1.05">
      <c r="E898" s="53"/>
    </row>
    <row r="899" spans="5:5" x14ac:dyDescent="1.05">
      <c r="E899" s="53"/>
    </row>
    <row r="900" spans="5:5" x14ac:dyDescent="1.05">
      <c r="E900" s="53"/>
    </row>
    <row r="901" spans="5:5" x14ac:dyDescent="1.05">
      <c r="E901" s="53"/>
    </row>
    <row r="902" spans="5:5" x14ac:dyDescent="1.05">
      <c r="E902" s="53"/>
    </row>
    <row r="903" spans="5:5" x14ac:dyDescent="1.05">
      <c r="E903" s="53"/>
    </row>
    <row r="904" spans="5:5" x14ac:dyDescent="1.05">
      <c r="E904" s="53"/>
    </row>
    <row r="905" spans="5:5" x14ac:dyDescent="1.05">
      <c r="E905" s="53"/>
    </row>
    <row r="906" spans="5:5" x14ac:dyDescent="1.05">
      <c r="E906" s="53"/>
    </row>
    <row r="907" spans="5:5" x14ac:dyDescent="1.05">
      <c r="E907" s="53"/>
    </row>
    <row r="908" spans="5:5" x14ac:dyDescent="1.05">
      <c r="E908" s="53"/>
    </row>
    <row r="909" spans="5:5" x14ac:dyDescent="1.05">
      <c r="E909" s="53"/>
    </row>
    <row r="910" spans="5:5" x14ac:dyDescent="1.05">
      <c r="E910" s="53"/>
    </row>
    <row r="911" spans="5:5" x14ac:dyDescent="1.05">
      <c r="E911" s="53"/>
    </row>
    <row r="912" spans="5:5" x14ac:dyDescent="1.05">
      <c r="E912" s="53"/>
    </row>
    <row r="913" spans="5:5" x14ac:dyDescent="1.05">
      <c r="E913" s="53"/>
    </row>
    <row r="914" spans="5:5" x14ac:dyDescent="1.05">
      <c r="E914" s="53"/>
    </row>
    <row r="915" spans="5:5" x14ac:dyDescent="1.05">
      <c r="E915" s="53"/>
    </row>
    <row r="916" spans="5:5" x14ac:dyDescent="1.05">
      <c r="E916" s="53"/>
    </row>
    <row r="917" spans="5:5" x14ac:dyDescent="1.05">
      <c r="E917" s="53"/>
    </row>
    <row r="918" spans="5:5" x14ac:dyDescent="1.05">
      <c r="E918" s="53"/>
    </row>
    <row r="919" spans="5:5" x14ac:dyDescent="1.05">
      <c r="E919" s="53"/>
    </row>
    <row r="920" spans="5:5" x14ac:dyDescent="1.05">
      <c r="E920" s="53"/>
    </row>
    <row r="921" spans="5:5" x14ac:dyDescent="1.05">
      <c r="E921" s="53"/>
    </row>
    <row r="922" spans="5:5" x14ac:dyDescent="1.05">
      <c r="E922" s="53"/>
    </row>
    <row r="923" spans="5:5" x14ac:dyDescent="1.05">
      <c r="E923" s="53"/>
    </row>
    <row r="924" spans="5:5" x14ac:dyDescent="1.05">
      <c r="E924" s="53"/>
    </row>
    <row r="925" spans="5:5" x14ac:dyDescent="1.05">
      <c r="E925" s="53"/>
    </row>
    <row r="926" spans="5:5" x14ac:dyDescent="1.05">
      <c r="E926" s="53"/>
    </row>
    <row r="927" spans="5:5" x14ac:dyDescent="1.05">
      <c r="E927" s="53"/>
    </row>
    <row r="928" spans="5:5" x14ac:dyDescent="1.05">
      <c r="E928" s="53"/>
    </row>
    <row r="929" spans="5:5" x14ac:dyDescent="1.05">
      <c r="E929" s="53"/>
    </row>
    <row r="930" spans="5:5" x14ac:dyDescent="1.05">
      <c r="E930" s="53"/>
    </row>
    <row r="931" spans="5:5" x14ac:dyDescent="1.05">
      <c r="E931" s="53"/>
    </row>
    <row r="932" spans="5:5" x14ac:dyDescent="1.05">
      <c r="E932" s="53"/>
    </row>
    <row r="933" spans="5:5" x14ac:dyDescent="1.05">
      <c r="E933" s="53"/>
    </row>
    <row r="934" spans="5:5" x14ac:dyDescent="1.05">
      <c r="E934" s="53"/>
    </row>
    <row r="935" spans="5:5" x14ac:dyDescent="1.05">
      <c r="E935" s="53"/>
    </row>
    <row r="936" spans="5:5" x14ac:dyDescent="1.05">
      <c r="E936" s="53"/>
    </row>
    <row r="937" spans="5:5" x14ac:dyDescent="1.05">
      <c r="E937" s="53"/>
    </row>
    <row r="938" spans="5:5" x14ac:dyDescent="1.05">
      <c r="E938" s="53"/>
    </row>
    <row r="939" spans="5:5" x14ac:dyDescent="1.05">
      <c r="E939" s="53"/>
    </row>
    <row r="940" spans="5:5" x14ac:dyDescent="1.05">
      <c r="E940" s="53"/>
    </row>
    <row r="941" spans="5:5" x14ac:dyDescent="1.05">
      <c r="E941" s="53"/>
    </row>
    <row r="942" spans="5:5" x14ac:dyDescent="1.05">
      <c r="E942" s="53"/>
    </row>
    <row r="943" spans="5:5" x14ac:dyDescent="1.05">
      <c r="E943" s="53"/>
    </row>
    <row r="944" spans="5:5" x14ac:dyDescent="1.05">
      <c r="E944" s="53"/>
    </row>
    <row r="945" spans="5:5" x14ac:dyDescent="1.05">
      <c r="E945" s="53"/>
    </row>
    <row r="946" spans="5:5" x14ac:dyDescent="1.05">
      <c r="E946" s="53"/>
    </row>
    <row r="947" spans="5:5" x14ac:dyDescent="1.05">
      <c r="E947" s="53"/>
    </row>
    <row r="948" spans="5:5" x14ac:dyDescent="1.05">
      <c r="E948" s="53"/>
    </row>
    <row r="949" spans="5:5" x14ac:dyDescent="1.05">
      <c r="E949" s="53"/>
    </row>
    <row r="950" spans="5:5" x14ac:dyDescent="1.05">
      <c r="E950" s="53"/>
    </row>
    <row r="951" spans="5:5" x14ac:dyDescent="1.05">
      <c r="E951" s="53"/>
    </row>
    <row r="952" spans="5:5" x14ac:dyDescent="1.05">
      <c r="E952" s="53"/>
    </row>
    <row r="953" spans="5:5" x14ac:dyDescent="1.05">
      <c r="E953" s="53"/>
    </row>
    <row r="954" spans="5:5" x14ac:dyDescent="1.05">
      <c r="E954" s="53"/>
    </row>
    <row r="955" spans="5:5" x14ac:dyDescent="1.05">
      <c r="E955" s="53"/>
    </row>
    <row r="956" spans="5:5" x14ac:dyDescent="1.05">
      <c r="E956" s="53"/>
    </row>
    <row r="957" spans="5:5" x14ac:dyDescent="1.05">
      <c r="E957" s="53"/>
    </row>
    <row r="958" spans="5:5" x14ac:dyDescent="1.05">
      <c r="E958" s="53"/>
    </row>
    <row r="959" spans="5:5" x14ac:dyDescent="1.05">
      <c r="E959" s="53"/>
    </row>
    <row r="960" spans="5:5" x14ac:dyDescent="1.05">
      <c r="E960" s="53"/>
    </row>
    <row r="961" spans="5:5" x14ac:dyDescent="1.05">
      <c r="E961" s="53"/>
    </row>
    <row r="962" spans="5:5" x14ac:dyDescent="1.05">
      <c r="E962" s="53"/>
    </row>
    <row r="963" spans="5:5" x14ac:dyDescent="1.05">
      <c r="E963" s="53"/>
    </row>
    <row r="964" spans="5:5" x14ac:dyDescent="1.05">
      <c r="E964" s="53"/>
    </row>
    <row r="965" spans="5:5" x14ac:dyDescent="1.05">
      <c r="E965" s="53"/>
    </row>
    <row r="966" spans="5:5" x14ac:dyDescent="1.05">
      <c r="E966" s="53"/>
    </row>
    <row r="967" spans="5:5" x14ac:dyDescent="1.05">
      <c r="E967" s="53"/>
    </row>
    <row r="968" spans="5:5" x14ac:dyDescent="1.05">
      <c r="E968" s="53"/>
    </row>
    <row r="969" spans="5:5" x14ac:dyDescent="1.05">
      <c r="E969" s="53"/>
    </row>
    <row r="970" spans="5:5" x14ac:dyDescent="1.05">
      <c r="E970" s="53"/>
    </row>
    <row r="971" spans="5:5" x14ac:dyDescent="1.05">
      <c r="E971" s="53"/>
    </row>
    <row r="972" spans="5:5" x14ac:dyDescent="1.05">
      <c r="E972" s="53"/>
    </row>
    <row r="973" spans="5:5" x14ac:dyDescent="1.05">
      <c r="E973" s="53"/>
    </row>
    <row r="974" spans="5:5" x14ac:dyDescent="1.05">
      <c r="E974" s="53"/>
    </row>
    <row r="975" spans="5:5" x14ac:dyDescent="1.05">
      <c r="E975" s="53"/>
    </row>
    <row r="976" spans="5:5" x14ac:dyDescent="1.05">
      <c r="E976" s="53"/>
    </row>
    <row r="977" spans="5:5" x14ac:dyDescent="1.05">
      <c r="E977" s="53"/>
    </row>
    <row r="978" spans="5:5" x14ac:dyDescent="1.05">
      <c r="E978" s="53"/>
    </row>
    <row r="979" spans="5:5" x14ac:dyDescent="1.05">
      <c r="E979" s="53"/>
    </row>
    <row r="980" spans="5:5" x14ac:dyDescent="1.05">
      <c r="E980" s="53"/>
    </row>
    <row r="981" spans="5:5" x14ac:dyDescent="1.05">
      <c r="E981" s="53"/>
    </row>
    <row r="982" spans="5:5" x14ac:dyDescent="1.05">
      <c r="E982" s="53"/>
    </row>
    <row r="983" spans="5:5" x14ac:dyDescent="1.05">
      <c r="E983" s="53"/>
    </row>
    <row r="984" spans="5:5" x14ac:dyDescent="1.05">
      <c r="E984" s="53"/>
    </row>
    <row r="985" spans="5:5" x14ac:dyDescent="1.05">
      <c r="E985" s="53"/>
    </row>
    <row r="986" spans="5:5" x14ac:dyDescent="1.05">
      <c r="E986" s="53"/>
    </row>
    <row r="987" spans="5:5" x14ac:dyDescent="1.05">
      <c r="E987" s="53"/>
    </row>
    <row r="988" spans="5:5" x14ac:dyDescent="1.05">
      <c r="E988" s="53"/>
    </row>
    <row r="989" spans="5:5" x14ac:dyDescent="1.05">
      <c r="E989" s="53"/>
    </row>
    <row r="990" spans="5:5" x14ac:dyDescent="1.05">
      <c r="E990" s="53"/>
    </row>
    <row r="991" spans="5:5" x14ac:dyDescent="1.05">
      <c r="E991" s="53"/>
    </row>
    <row r="992" spans="5:5" x14ac:dyDescent="1.05">
      <c r="E992" s="53"/>
    </row>
    <row r="993" spans="5:5" x14ac:dyDescent="1.05">
      <c r="E993" s="53"/>
    </row>
    <row r="994" spans="5:5" x14ac:dyDescent="1.05">
      <c r="E994" s="53"/>
    </row>
    <row r="995" spans="5:5" x14ac:dyDescent="1.05">
      <c r="E995" s="53"/>
    </row>
    <row r="996" spans="5:5" x14ac:dyDescent="1.05">
      <c r="E996" s="53"/>
    </row>
    <row r="997" spans="5:5" x14ac:dyDescent="1.05">
      <c r="E997" s="53"/>
    </row>
    <row r="998" spans="5:5" x14ac:dyDescent="1.05">
      <c r="E998" s="53"/>
    </row>
    <row r="999" spans="5:5" x14ac:dyDescent="1.05">
      <c r="E999" s="53"/>
    </row>
    <row r="1000" spans="5:5" x14ac:dyDescent="1.05">
      <c r="E1000" s="53"/>
    </row>
    <row r="1001" spans="5:5" x14ac:dyDescent="1.05">
      <c r="E1001" s="53"/>
    </row>
    <row r="1002" spans="5:5" x14ac:dyDescent="1.05">
      <c r="E1002" s="53"/>
    </row>
    <row r="1003" spans="5:5" x14ac:dyDescent="1.05">
      <c r="E1003" s="53"/>
    </row>
    <row r="1004" spans="5:5" x14ac:dyDescent="1.05">
      <c r="E1004" s="53"/>
    </row>
    <row r="1005" spans="5:5" x14ac:dyDescent="1.05">
      <c r="E1005" s="53"/>
    </row>
    <row r="1006" spans="5:5" x14ac:dyDescent="1.05">
      <c r="E1006" s="53"/>
    </row>
    <row r="1007" spans="5:5" x14ac:dyDescent="1.05">
      <c r="E1007" s="53"/>
    </row>
    <row r="1008" spans="5:5" x14ac:dyDescent="1.05">
      <c r="E1008" s="53"/>
    </row>
    <row r="1009" spans="5:5" x14ac:dyDescent="1.05">
      <c r="E1009" s="53"/>
    </row>
    <row r="1010" spans="5:5" x14ac:dyDescent="1.05">
      <c r="E1010" s="53"/>
    </row>
    <row r="1011" spans="5:5" x14ac:dyDescent="1.05">
      <c r="E1011" s="53"/>
    </row>
    <row r="1012" spans="5:5" x14ac:dyDescent="1.05">
      <c r="E1012" s="53"/>
    </row>
    <row r="1013" spans="5:5" x14ac:dyDescent="1.05">
      <c r="E1013" s="53"/>
    </row>
    <row r="1014" spans="5:5" x14ac:dyDescent="1.05">
      <c r="E1014" s="53"/>
    </row>
    <row r="1015" spans="5:5" x14ac:dyDescent="1.05">
      <c r="E1015" s="53"/>
    </row>
    <row r="1016" spans="5:5" x14ac:dyDescent="1.05">
      <c r="E1016" s="53"/>
    </row>
    <row r="1017" spans="5:5" x14ac:dyDescent="1.05">
      <c r="E1017" s="53"/>
    </row>
    <row r="1018" spans="5:5" x14ac:dyDescent="1.05">
      <c r="E1018" s="53"/>
    </row>
    <row r="1019" spans="5:5" x14ac:dyDescent="1.05">
      <c r="E1019" s="53"/>
    </row>
    <row r="1020" spans="5:5" x14ac:dyDescent="1.05">
      <c r="E1020" s="53"/>
    </row>
    <row r="1021" spans="5:5" x14ac:dyDescent="1.05">
      <c r="E1021" s="53"/>
    </row>
    <row r="1022" spans="5:5" x14ac:dyDescent="1.05">
      <c r="E1022" s="53"/>
    </row>
    <row r="1023" spans="5:5" x14ac:dyDescent="1.05">
      <c r="E1023" s="53"/>
    </row>
    <row r="1024" spans="5:5" x14ac:dyDescent="1.05">
      <c r="E1024" s="53"/>
    </row>
    <row r="1025" spans="5:5" x14ac:dyDescent="1.05">
      <c r="E1025" s="53"/>
    </row>
    <row r="1026" spans="5:5" x14ac:dyDescent="1.05">
      <c r="E1026" s="53"/>
    </row>
    <row r="1027" spans="5:5" x14ac:dyDescent="1.05">
      <c r="E1027" s="53"/>
    </row>
    <row r="1028" spans="5:5" x14ac:dyDescent="1.05">
      <c r="E1028" s="53"/>
    </row>
    <row r="1029" spans="5:5" x14ac:dyDescent="1.05">
      <c r="E1029" s="53"/>
    </row>
    <row r="1030" spans="5:5" x14ac:dyDescent="1.05">
      <c r="E1030" s="53"/>
    </row>
    <row r="1031" spans="5:5" x14ac:dyDescent="1.05">
      <c r="E1031" s="53"/>
    </row>
    <row r="1032" spans="5:5" x14ac:dyDescent="1.05">
      <c r="E1032" s="53"/>
    </row>
    <row r="1033" spans="5:5" x14ac:dyDescent="1.05">
      <c r="E1033" s="53"/>
    </row>
    <row r="1034" spans="5:5" x14ac:dyDescent="1.05">
      <c r="E1034" s="53"/>
    </row>
    <row r="1035" spans="5:5" x14ac:dyDescent="1.05">
      <c r="E1035" s="53"/>
    </row>
    <row r="1036" spans="5:5" x14ac:dyDescent="1.05">
      <c r="E1036" s="53"/>
    </row>
    <row r="1037" spans="5:5" x14ac:dyDescent="1.05">
      <c r="E1037" s="53"/>
    </row>
    <row r="1038" spans="5:5" x14ac:dyDescent="1.05">
      <c r="E1038" s="53"/>
    </row>
    <row r="1039" spans="5:5" x14ac:dyDescent="1.05">
      <c r="E1039" s="53"/>
    </row>
    <row r="1040" spans="5:5" x14ac:dyDescent="1.05">
      <c r="E1040" s="53"/>
    </row>
    <row r="1041" spans="5:5" x14ac:dyDescent="1.05">
      <c r="E1041" s="53"/>
    </row>
    <row r="1042" spans="5:5" x14ac:dyDescent="1.05">
      <c r="E1042" s="53"/>
    </row>
    <row r="1043" spans="5:5" x14ac:dyDescent="1.05">
      <c r="E1043" s="53"/>
    </row>
    <row r="1044" spans="5:5" x14ac:dyDescent="1.05">
      <c r="E1044" s="53"/>
    </row>
    <row r="1045" spans="5:5" x14ac:dyDescent="1.05">
      <c r="E1045" s="53"/>
    </row>
    <row r="1046" spans="5:5" x14ac:dyDescent="1.05">
      <c r="E1046" s="53"/>
    </row>
    <row r="1047" spans="5:5" x14ac:dyDescent="1.05">
      <c r="E1047" s="53"/>
    </row>
    <row r="1048" spans="5:5" x14ac:dyDescent="1.05">
      <c r="E1048" s="53"/>
    </row>
    <row r="1049" spans="5:5" x14ac:dyDescent="1.05">
      <c r="E1049" s="53"/>
    </row>
    <row r="1050" spans="5:5" x14ac:dyDescent="1.05">
      <c r="E1050" s="53"/>
    </row>
    <row r="1051" spans="5:5" x14ac:dyDescent="1.05">
      <c r="E1051" s="53"/>
    </row>
    <row r="1052" spans="5:5" x14ac:dyDescent="1.05">
      <c r="E1052" s="53"/>
    </row>
    <row r="1053" spans="5:5" x14ac:dyDescent="1.05">
      <c r="E1053" s="53"/>
    </row>
    <row r="1054" spans="5:5" x14ac:dyDescent="1.05">
      <c r="E1054" s="53"/>
    </row>
    <row r="1055" spans="5:5" x14ac:dyDescent="1.05">
      <c r="E1055" s="53"/>
    </row>
    <row r="1056" spans="5:5" x14ac:dyDescent="1.05">
      <c r="E1056" s="53"/>
    </row>
    <row r="1057" spans="5:5" x14ac:dyDescent="1.05">
      <c r="E1057" s="53"/>
    </row>
    <row r="1058" spans="5:5" x14ac:dyDescent="1.05">
      <c r="E1058" s="53"/>
    </row>
    <row r="1059" spans="5:5" x14ac:dyDescent="1.05">
      <c r="E1059" s="53"/>
    </row>
    <row r="1060" spans="5:5" x14ac:dyDescent="1.05">
      <c r="E1060" s="53"/>
    </row>
    <row r="1061" spans="5:5" x14ac:dyDescent="1.05">
      <c r="E1061" s="53"/>
    </row>
    <row r="1062" spans="5:5" x14ac:dyDescent="1.05">
      <c r="E1062" s="53"/>
    </row>
    <row r="1063" spans="5:5" x14ac:dyDescent="1.05">
      <c r="E1063" s="53"/>
    </row>
    <row r="1064" spans="5:5" x14ac:dyDescent="1.05">
      <c r="E1064" s="53"/>
    </row>
    <row r="1065" spans="5:5" x14ac:dyDescent="1.05">
      <c r="E1065" s="53"/>
    </row>
    <row r="1066" spans="5:5" x14ac:dyDescent="1.05">
      <c r="E1066" s="53"/>
    </row>
    <row r="1067" spans="5:5" x14ac:dyDescent="1.05">
      <c r="E1067" s="53"/>
    </row>
    <row r="1068" spans="5:5" x14ac:dyDescent="1.05">
      <c r="E1068" s="53"/>
    </row>
    <row r="1069" spans="5:5" x14ac:dyDescent="1.05">
      <c r="E1069" s="53"/>
    </row>
    <row r="1070" spans="5:5" x14ac:dyDescent="1.05">
      <c r="E1070" s="53"/>
    </row>
    <row r="1071" spans="5:5" x14ac:dyDescent="1.05">
      <c r="E1071" s="53"/>
    </row>
    <row r="1072" spans="5:5" x14ac:dyDescent="1.05">
      <c r="E1072" s="53"/>
    </row>
    <row r="1073" spans="5:5" x14ac:dyDescent="1.05">
      <c r="E1073" s="53"/>
    </row>
    <row r="1074" spans="5:5" x14ac:dyDescent="1.05">
      <c r="E1074" s="53"/>
    </row>
    <row r="1075" spans="5:5" x14ac:dyDescent="1.05">
      <c r="E1075" s="53"/>
    </row>
    <row r="1076" spans="5:5" x14ac:dyDescent="1.05">
      <c r="E1076" s="53"/>
    </row>
    <row r="1077" spans="5:5" x14ac:dyDescent="1.05">
      <c r="E1077" s="53"/>
    </row>
    <row r="1078" spans="5:5" x14ac:dyDescent="1.05">
      <c r="E1078" s="53"/>
    </row>
    <row r="1079" spans="5:5" x14ac:dyDescent="1.05">
      <c r="E1079" s="53"/>
    </row>
    <row r="1080" spans="5:5" x14ac:dyDescent="1.05">
      <c r="E1080" s="53"/>
    </row>
    <row r="1081" spans="5:5" x14ac:dyDescent="1.05">
      <c r="E1081" s="53"/>
    </row>
    <row r="1082" spans="5:5" x14ac:dyDescent="1.05">
      <c r="E1082" s="53"/>
    </row>
    <row r="1083" spans="5:5" x14ac:dyDescent="1.05">
      <c r="E1083" s="53"/>
    </row>
    <row r="1084" spans="5:5" x14ac:dyDescent="1.05">
      <c r="E1084" s="53"/>
    </row>
    <row r="1085" spans="5:5" x14ac:dyDescent="1.05">
      <c r="E1085" s="53"/>
    </row>
    <row r="1086" spans="5:5" x14ac:dyDescent="1.05">
      <c r="E1086" s="53"/>
    </row>
    <row r="1087" spans="5:5" x14ac:dyDescent="1.05">
      <c r="E1087" s="53"/>
    </row>
    <row r="1088" spans="5:5" x14ac:dyDescent="1.05">
      <c r="E1088" s="53"/>
    </row>
    <row r="1089" spans="5:5" x14ac:dyDescent="1.05">
      <c r="E1089" s="53"/>
    </row>
    <row r="1090" spans="5:5" x14ac:dyDescent="1.05">
      <c r="E1090" s="53"/>
    </row>
    <row r="1091" spans="5:5" x14ac:dyDescent="1.05">
      <c r="E1091" s="53"/>
    </row>
    <row r="1092" spans="5:5" x14ac:dyDescent="1.05">
      <c r="E1092" s="53"/>
    </row>
    <row r="1093" spans="5:5" x14ac:dyDescent="1.05">
      <c r="E1093" s="53"/>
    </row>
    <row r="1094" spans="5:5" x14ac:dyDescent="1.05">
      <c r="E1094" s="53"/>
    </row>
    <row r="1095" spans="5:5" x14ac:dyDescent="1.05">
      <c r="E1095" s="53"/>
    </row>
    <row r="1096" spans="5:5" x14ac:dyDescent="1.05">
      <c r="E1096" s="53"/>
    </row>
    <row r="1097" spans="5:5" x14ac:dyDescent="1.05">
      <c r="E1097" s="53"/>
    </row>
    <row r="1098" spans="5:5" x14ac:dyDescent="1.05">
      <c r="E1098" s="53"/>
    </row>
    <row r="1099" spans="5:5" x14ac:dyDescent="1.05">
      <c r="E1099" s="53"/>
    </row>
    <row r="1100" spans="5:5" x14ac:dyDescent="1.05">
      <c r="E1100" s="53"/>
    </row>
    <row r="1101" spans="5:5" x14ac:dyDescent="1.05">
      <c r="E1101" s="53"/>
    </row>
    <row r="1102" spans="5:5" x14ac:dyDescent="1.05">
      <c r="E1102" s="53"/>
    </row>
    <row r="1103" spans="5:5" x14ac:dyDescent="1.05">
      <c r="E1103" s="53"/>
    </row>
    <row r="1104" spans="5:5" x14ac:dyDescent="1.05">
      <c r="E1104" s="53"/>
    </row>
    <row r="1105" spans="5:5" x14ac:dyDescent="1.05">
      <c r="E1105" s="53"/>
    </row>
    <row r="1106" spans="5:5" x14ac:dyDescent="1.05">
      <c r="E1106" s="53"/>
    </row>
    <row r="1107" spans="5:5" x14ac:dyDescent="1.05">
      <c r="E1107" s="53"/>
    </row>
    <row r="1108" spans="5:5" x14ac:dyDescent="1.05">
      <c r="E1108" s="53"/>
    </row>
    <row r="1109" spans="5:5" x14ac:dyDescent="1.05">
      <c r="E1109" s="53"/>
    </row>
    <row r="1110" spans="5:5" x14ac:dyDescent="1.05">
      <c r="E1110" s="53"/>
    </row>
    <row r="1111" spans="5:5" x14ac:dyDescent="1.05">
      <c r="E1111" s="53"/>
    </row>
    <row r="1112" spans="5:5" x14ac:dyDescent="1.05">
      <c r="E1112" s="53"/>
    </row>
    <row r="1113" spans="5:5" x14ac:dyDescent="1.05">
      <c r="E1113" s="53"/>
    </row>
    <row r="1114" spans="5:5" x14ac:dyDescent="1.05">
      <c r="E1114" s="53"/>
    </row>
    <row r="1115" spans="5:5" x14ac:dyDescent="1.05">
      <c r="E1115" s="53"/>
    </row>
    <row r="1116" spans="5:5" x14ac:dyDescent="1.05">
      <c r="E1116" s="53"/>
    </row>
    <row r="1117" spans="5:5" x14ac:dyDescent="1.05">
      <c r="E1117" s="53"/>
    </row>
    <row r="1118" spans="5:5" x14ac:dyDescent="1.05">
      <c r="E1118" s="53"/>
    </row>
    <row r="1119" spans="5:5" x14ac:dyDescent="1.05">
      <c r="E1119" s="53"/>
    </row>
    <row r="1120" spans="5:5" x14ac:dyDescent="1.05">
      <c r="E1120" s="53"/>
    </row>
    <row r="1121" spans="5:5" x14ac:dyDescent="1.05">
      <c r="E1121" s="53"/>
    </row>
    <row r="1122" spans="5:5" x14ac:dyDescent="1.05">
      <c r="E1122" s="53"/>
    </row>
    <row r="1123" spans="5:5" x14ac:dyDescent="1.05">
      <c r="E1123" s="53"/>
    </row>
    <row r="1124" spans="5:5" x14ac:dyDescent="1.05">
      <c r="E1124" s="53"/>
    </row>
    <row r="1125" spans="5:5" x14ac:dyDescent="1.05">
      <c r="E1125" s="53"/>
    </row>
    <row r="1126" spans="5:5" x14ac:dyDescent="1.05">
      <c r="E1126" s="53"/>
    </row>
  </sheetData>
  <dataConsolidate/>
  <mergeCells count="78">
    <mergeCell ref="F64:F65"/>
    <mergeCell ref="M62:M63"/>
    <mergeCell ref="M5:M7"/>
    <mergeCell ref="J5:J7"/>
    <mergeCell ref="L5:L7"/>
    <mergeCell ref="J62:J63"/>
    <mergeCell ref="A4:A7"/>
    <mergeCell ref="C4:C7"/>
    <mergeCell ref="D4:O4"/>
    <mergeCell ref="B4:B7"/>
    <mergeCell ref="D5:D7"/>
    <mergeCell ref="E5:E7"/>
    <mergeCell ref="H5:H7"/>
    <mergeCell ref="I5:I7"/>
    <mergeCell ref="F5:F7"/>
    <mergeCell ref="G5:G7"/>
    <mergeCell ref="K5:K7"/>
    <mergeCell ref="X6:AA6"/>
    <mergeCell ref="X5:AE5"/>
    <mergeCell ref="P5:W5"/>
    <mergeCell ref="AB6:AE6"/>
    <mergeCell ref="J64:J65"/>
    <mergeCell ref="L62:L63"/>
    <mergeCell ref="L64:L65"/>
    <mergeCell ref="N62:N63"/>
    <mergeCell ref="O62:O63"/>
    <mergeCell ref="K62:K63"/>
    <mergeCell ref="K64:K65"/>
    <mergeCell ref="M64:M65"/>
    <mergeCell ref="AF4:AM4"/>
    <mergeCell ref="AF5:AI5"/>
    <mergeCell ref="AJ5:AM5"/>
    <mergeCell ref="AF6:AF7"/>
    <mergeCell ref="AJ6:AJ7"/>
    <mergeCell ref="AM6:AM7"/>
    <mergeCell ref="AK6:AK7"/>
    <mergeCell ref="AL6:AL7"/>
    <mergeCell ref="AI6:AI7"/>
    <mergeCell ref="AG6:AG7"/>
    <mergeCell ref="AH6:AH7"/>
    <mergeCell ref="P4:AE4"/>
    <mergeCell ref="P6:S6"/>
    <mergeCell ref="T6:W6"/>
    <mergeCell ref="G64:G65"/>
    <mergeCell ref="A64:C65"/>
    <mergeCell ref="D64:D65"/>
    <mergeCell ref="E64:E65"/>
    <mergeCell ref="O5:O7"/>
    <mergeCell ref="N5:N7"/>
    <mergeCell ref="A62:C63"/>
    <mergeCell ref="D62:D63"/>
    <mergeCell ref="E62:E63"/>
    <mergeCell ref="F62:F63"/>
    <mergeCell ref="G62:G63"/>
    <mergeCell ref="H62:H63"/>
    <mergeCell ref="I62:I63"/>
    <mergeCell ref="AL64:AL65"/>
    <mergeCell ref="AK64:AK65"/>
    <mergeCell ref="AM64:AM65"/>
    <mergeCell ref="H64:H65"/>
    <mergeCell ref="AJ64:AJ65"/>
    <mergeCell ref="AB65:AE65"/>
    <mergeCell ref="X65:AA65"/>
    <mergeCell ref="AF65:AI65"/>
    <mergeCell ref="T65:W65"/>
    <mergeCell ref="O64:O65"/>
    <mergeCell ref="P65:S65"/>
    <mergeCell ref="N64:N65"/>
    <mergeCell ref="I64:I65"/>
    <mergeCell ref="AJ62:AJ63"/>
    <mergeCell ref="AK62:AK63"/>
    <mergeCell ref="AL62:AL63"/>
    <mergeCell ref="AM62:AM63"/>
    <mergeCell ref="P63:S63"/>
    <mergeCell ref="T63:W63"/>
    <mergeCell ref="X63:AA63"/>
    <mergeCell ref="AB63:AE63"/>
    <mergeCell ref="AF63:AI63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8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zalacznik_nr_1</vt:lpstr>
      <vt:lpstr>zalacznik_nr_2</vt:lpstr>
      <vt:lpstr>zalacznik_nr_3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Anna Kotfas</cp:lastModifiedBy>
  <cp:lastPrinted>2020-11-18T10:32:47Z</cp:lastPrinted>
  <dcterms:created xsi:type="dcterms:W3CDTF">2000-08-09T08:42:37Z</dcterms:created>
  <dcterms:modified xsi:type="dcterms:W3CDTF">2023-05-23T10:35:02Z</dcterms:modified>
</cp:coreProperties>
</file>