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15" windowHeight="7905" activeTab="1"/>
  </bookViews>
  <sheets>
    <sheet name="zalacznik_nr_1" sheetId="1" r:id="rId1"/>
    <sheet name="zalacznik_nr_2" sheetId="2" r:id="rId2"/>
  </sheets>
  <definedNames>
    <definedName name="_xlnm.Print_Area" localSheetId="1">'zalacznik_nr_2'!$A$1:$Z$24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<sst xmlns="http://schemas.openxmlformats.org/spreadsheetml/2006/main" count="143" uniqueCount="88">
  <si>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</si>
  <si>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</si>
  <si>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</si>
  <si>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</si>
  <si>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</si>
  <si>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</si>
  <si>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</si>
  <si>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</si>
  <si>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</si>
  <si>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</si>
  <si>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</si>
  <si>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</si>
  <si>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</si>
  <si>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</si>
  <si>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</si>
  <si>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</si>
  <si>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</si>
  <si>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</si>
  <si>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</si>
  <si>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</si>
  <si>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</si>
  <si>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</si>
  <si>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</si>
  <si>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</si>
  <si>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</si>
  <si>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</si>
  <si>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</si>
  <si>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</si>
  <si>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</si>
  <si>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</si>
  <si>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</si>
  <si>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</si>
  <si>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</si>
  <si>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</si>
  <si>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</si>
  <si>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</si>
  <si>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</si>
  <si>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</si>
  <si>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</si>
  <si>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</si>
  <si>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</si>
  <si>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</si>
  <si>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</si>
  <si>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</si>
  <si>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</si>
  <si>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</si>
  <si>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</si>
  <si>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</si>
  <si>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</si>
  <si>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</si>
  <si>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</si>
  <si>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</si>
  <si>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</si>
  <si>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</si>
  <si>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</si>
  <si>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</si>
  <si>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</si>
  <si>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</si>
  <si>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</si>
  <si>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</si>
  <si>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</si>
  <si>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</si>
  <si>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</si>
  <si>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</si>
  <si>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</si>
  <si>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</si>
  <si>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</si>
  <si>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</si>
  <si>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t>Praktyka zawodowa</t>
  </si>
  <si>
    <t>E</t>
  </si>
  <si>
    <t>Zo</t>
  </si>
  <si>
    <t>Instalacje fotowoltaiczne</t>
  </si>
  <si>
    <t>Automatyzacja elementów i układów OZE</t>
  </si>
  <si>
    <t>Energetyczne wykorzystanie biomasy</t>
  </si>
  <si>
    <t>Urządzenia do odzysku energii (Energy Harvester)</t>
  </si>
  <si>
    <t>Technologie wykorzystania wodoru</t>
  </si>
  <si>
    <t>Komputerowe wspomaganie projektowania</t>
  </si>
  <si>
    <t>Uwarunkowania prawne, formalne i ekonomiczne w OZE</t>
  </si>
  <si>
    <t>Zarządzanie środowiskiem i ekologia</t>
  </si>
  <si>
    <t>Rachunek kosztów w ujęciu inżynierskim</t>
  </si>
  <si>
    <t>Modelowanie i symulacja</t>
  </si>
  <si>
    <t>Materiałoznawstwo</t>
  </si>
  <si>
    <t>Bezpieczeństwo i higiena pracy</t>
  </si>
  <si>
    <t>Język obcy specjalistyczny</t>
  </si>
  <si>
    <t>Instalacje geotermiczne</t>
  </si>
  <si>
    <t>Energetyka wodna i wiatrowa</t>
  </si>
  <si>
    <r>
      <t xml:space="preserve">2.3. Matryca efektów uczenia się OZE </t>
    </r>
    <r>
      <rPr>
        <sz val="8"/>
        <rFont val="Verdana"/>
        <family val="2"/>
      </rPr>
      <t>(załącznik nr 1)</t>
    </r>
  </si>
  <si>
    <r>
      <t xml:space="preserve">3. Plan kształcenia specjalistycznego OZE </t>
    </r>
    <r>
      <rPr>
        <sz val="28"/>
        <rFont val="Verdana"/>
        <family val="2"/>
      </rPr>
      <t>(załącznik nr 2)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</si>
</sst>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 readingOrder="1"/>
    </xf>
    <xf numFmtId="0" fontId="20" fillId="0" borderId="0" xfId="0" applyFont="1" applyAlignment="1">
      <alignment horizontal="justify" vertical="center" readingOrder="1"/>
    </xf>
    <xf numFmtId="0" fontId="1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1" fillId="36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3" name="Line 11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7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8" name="Line 6"/>
        <xdr:cNvSpPr>
          <a:spLocks/>
        </xdr:cNvSpPr>
      </xdr:nvSpPr>
      <xdr:spPr>
        <a:xfrm>
          <a:off x="72009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11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4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5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6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7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8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9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0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1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2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3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4" name="Line 6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5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6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7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8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9" name="Line 7"/>
        <xdr:cNvSpPr>
          <a:spLocks/>
        </xdr:cNvSpPr>
      </xdr:nvSpPr>
      <xdr:spPr>
        <a:xfrm>
          <a:off x="80581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SheetLayoutView="3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26" customWidth="1"/>
    <col min="2" max="2" width="35.375" style="26" customWidth="1"/>
    <col min="3" max="7" width="4.25390625" style="26" bestFit="1" customWidth="1"/>
    <col min="8" max="19" width="3.75390625" style="26" bestFit="1" customWidth="1"/>
    <col min="20" max="22" width="4.25390625" style="26" customWidth="1"/>
    <col min="23" max="23" width="6.00390625" style="26" customWidth="1"/>
    <col min="24" max="16384" width="9.125" style="26" customWidth="1"/>
  </cols>
  <sheetData>
    <row r="1" spans="1:2" ht="12.75">
      <c r="A1" s="24" t="s">
        <v>86</v>
      </c>
      <c r="B1" s="25"/>
    </row>
    <row r="2" spans="1:16" ht="12" customHeight="1" thickBot="1">
      <c r="A2" s="27"/>
      <c r="B2" s="28"/>
      <c r="C2" s="29"/>
      <c r="D2" s="30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</row>
    <row r="3" spans="1:23" ht="18.75" customHeight="1" thickBot="1">
      <c r="A3" s="39" t="s">
        <v>11</v>
      </c>
      <c r="B3" s="40" t="s">
        <v>50</v>
      </c>
      <c r="C3" s="40" t="s">
        <v>51</v>
      </c>
      <c r="D3" s="40" t="s">
        <v>52</v>
      </c>
      <c r="E3" s="40" t="s">
        <v>53</v>
      </c>
      <c r="F3" s="40" t="s">
        <v>54</v>
      </c>
      <c r="G3" s="40" t="s">
        <v>55</v>
      </c>
      <c r="H3" s="41" t="s">
        <v>56</v>
      </c>
      <c r="I3" s="41" t="s">
        <v>57</v>
      </c>
      <c r="J3" s="41" t="s">
        <v>58</v>
      </c>
      <c r="K3" s="41" t="s">
        <v>59</v>
      </c>
      <c r="L3" s="41" t="s">
        <v>60</v>
      </c>
      <c r="M3" s="41" t="s">
        <v>64</v>
      </c>
      <c r="N3" s="41" t="s">
        <v>65</v>
      </c>
      <c r="O3" s="41" t="s">
        <v>66</v>
      </c>
      <c r="P3" s="41" t="s">
        <v>67</v>
      </c>
      <c r="Q3" s="41" t="s">
        <v>61</v>
      </c>
      <c r="R3" s="41" t="s">
        <v>62</v>
      </c>
      <c r="S3" s="41" t="s">
        <v>63</v>
      </c>
      <c r="T3" s="41" t="s">
        <v>35</v>
      </c>
      <c r="U3" s="41" t="s">
        <v>36</v>
      </c>
      <c r="V3" s="41" t="s">
        <v>37</v>
      </c>
      <c r="W3" s="42" t="s">
        <v>38</v>
      </c>
    </row>
    <row r="4" spans="1:23" ht="10.5">
      <c r="A4" s="35" t="s">
        <v>10</v>
      </c>
      <c r="B4" s="45" t="s">
        <v>71</v>
      </c>
      <c r="C4" s="36">
        <v>1</v>
      </c>
      <c r="D4" s="36">
        <v>1</v>
      </c>
      <c r="E4" s="36"/>
      <c r="F4" s="36">
        <v>1</v>
      </c>
      <c r="G4" s="36"/>
      <c r="H4" s="36">
        <v>1</v>
      </c>
      <c r="I4" s="36">
        <v>1</v>
      </c>
      <c r="J4" s="36"/>
      <c r="K4" s="36">
        <v>1</v>
      </c>
      <c r="L4" s="36">
        <v>1</v>
      </c>
      <c r="M4" s="36">
        <v>1</v>
      </c>
      <c r="N4" s="36">
        <v>1</v>
      </c>
      <c r="O4" s="36"/>
      <c r="P4" s="36">
        <v>1</v>
      </c>
      <c r="Q4" s="36"/>
      <c r="R4" s="36">
        <v>1</v>
      </c>
      <c r="S4" s="36">
        <v>1</v>
      </c>
      <c r="T4" s="37">
        <f>SUM(C4:G4)</f>
        <v>3</v>
      </c>
      <c r="U4" s="37">
        <f>SUM(H4:P4)</f>
        <v>7</v>
      </c>
      <c r="V4" s="37">
        <f>SUM(Q4:S4)</f>
        <v>2</v>
      </c>
      <c r="W4" s="38">
        <f>SUM(C4:S4)</f>
        <v>12</v>
      </c>
    </row>
    <row r="5" spans="1:23" ht="10.5">
      <c r="A5" s="35" t="s">
        <v>9</v>
      </c>
      <c r="B5" s="31" t="s">
        <v>72</v>
      </c>
      <c r="C5" s="36">
        <v>1</v>
      </c>
      <c r="D5" s="36">
        <v>1</v>
      </c>
      <c r="E5" s="36"/>
      <c r="F5" s="36">
        <v>1</v>
      </c>
      <c r="G5" s="36"/>
      <c r="H5" s="36">
        <v>1</v>
      </c>
      <c r="I5" s="36">
        <v>1</v>
      </c>
      <c r="J5" s="36"/>
      <c r="K5" s="36">
        <v>1</v>
      </c>
      <c r="L5" s="36"/>
      <c r="M5" s="36">
        <v>1</v>
      </c>
      <c r="N5" s="36">
        <v>1</v>
      </c>
      <c r="O5" s="36"/>
      <c r="P5" s="36">
        <v>1</v>
      </c>
      <c r="Q5" s="36"/>
      <c r="R5" s="36">
        <v>1</v>
      </c>
      <c r="S5" s="36">
        <v>1</v>
      </c>
      <c r="T5" s="37">
        <f aca="true" t="shared" si="0" ref="T5:T19">SUM(C5:G5)</f>
        <v>3</v>
      </c>
      <c r="U5" s="37">
        <f aca="true" t="shared" si="1" ref="U5:U19">SUM(H5:P5)</f>
        <v>6</v>
      </c>
      <c r="V5" s="37">
        <f aca="true" t="shared" si="2" ref="V5:V19">SUM(Q5:S5)</f>
        <v>2</v>
      </c>
      <c r="W5" s="38">
        <f aca="true" t="shared" si="3" ref="W5:W19">SUM(C5:S5)</f>
        <v>11</v>
      </c>
    </row>
    <row r="6" spans="1:23" ht="10.5">
      <c r="A6" s="35" t="s">
        <v>8</v>
      </c>
      <c r="B6" s="31" t="s">
        <v>85</v>
      </c>
      <c r="C6" s="36">
        <v>1</v>
      </c>
      <c r="D6" s="36">
        <v>1</v>
      </c>
      <c r="E6" s="36"/>
      <c r="F6" s="36">
        <v>1</v>
      </c>
      <c r="G6" s="36"/>
      <c r="H6" s="36">
        <v>1</v>
      </c>
      <c r="I6" s="36">
        <v>1</v>
      </c>
      <c r="J6" s="36"/>
      <c r="K6" s="36">
        <v>1</v>
      </c>
      <c r="L6" s="36"/>
      <c r="M6" s="36">
        <v>1</v>
      </c>
      <c r="N6" s="36">
        <v>1</v>
      </c>
      <c r="O6" s="36">
        <v>1</v>
      </c>
      <c r="P6" s="36">
        <v>1</v>
      </c>
      <c r="Q6" s="36"/>
      <c r="R6" s="36">
        <v>1</v>
      </c>
      <c r="S6" s="36">
        <v>1</v>
      </c>
      <c r="T6" s="37">
        <f t="shared" si="0"/>
        <v>3</v>
      </c>
      <c r="U6" s="37">
        <f t="shared" si="1"/>
        <v>7</v>
      </c>
      <c r="V6" s="37">
        <f t="shared" si="2"/>
        <v>2</v>
      </c>
      <c r="W6" s="38">
        <f t="shared" si="3"/>
        <v>12</v>
      </c>
    </row>
    <row r="7" spans="1:23" ht="10.5">
      <c r="A7" s="35" t="s">
        <v>7</v>
      </c>
      <c r="B7" s="31" t="s">
        <v>81</v>
      </c>
      <c r="C7" s="32"/>
      <c r="D7" s="32"/>
      <c r="E7" s="32">
        <v>1</v>
      </c>
      <c r="F7" s="32"/>
      <c r="G7" s="32">
        <v>1</v>
      </c>
      <c r="H7" s="32"/>
      <c r="I7" s="32"/>
      <c r="J7" s="32">
        <v>1</v>
      </c>
      <c r="K7" s="32">
        <v>1</v>
      </c>
      <c r="L7" s="32"/>
      <c r="M7" s="32"/>
      <c r="N7" s="32"/>
      <c r="O7" s="32"/>
      <c r="P7" s="32">
        <v>1</v>
      </c>
      <c r="Q7" s="33">
        <v>1</v>
      </c>
      <c r="R7" s="32"/>
      <c r="S7" s="32"/>
      <c r="T7" s="37">
        <f t="shared" si="0"/>
        <v>2</v>
      </c>
      <c r="U7" s="37">
        <f t="shared" si="1"/>
        <v>3</v>
      </c>
      <c r="V7" s="37">
        <f t="shared" si="2"/>
        <v>1</v>
      </c>
      <c r="W7" s="38">
        <f t="shared" si="3"/>
        <v>6</v>
      </c>
    </row>
    <row r="8" spans="1:23" ht="10.5">
      <c r="A8" s="35" t="s">
        <v>6</v>
      </c>
      <c r="B8" s="31" t="s">
        <v>84</v>
      </c>
      <c r="C8" s="36">
        <v>1</v>
      </c>
      <c r="D8" s="36">
        <v>1</v>
      </c>
      <c r="E8" s="36"/>
      <c r="F8" s="36">
        <v>1</v>
      </c>
      <c r="G8" s="36"/>
      <c r="H8" s="36">
        <v>1</v>
      </c>
      <c r="I8" s="36">
        <v>1</v>
      </c>
      <c r="J8" s="36"/>
      <c r="K8" s="36">
        <v>1</v>
      </c>
      <c r="L8" s="36"/>
      <c r="M8" s="36">
        <v>1</v>
      </c>
      <c r="N8" s="36">
        <v>1</v>
      </c>
      <c r="O8" s="36">
        <v>1</v>
      </c>
      <c r="P8" s="36">
        <v>1</v>
      </c>
      <c r="Q8" s="36"/>
      <c r="R8" s="36">
        <v>1</v>
      </c>
      <c r="S8" s="36">
        <v>1</v>
      </c>
      <c r="T8" s="37">
        <f t="shared" si="0"/>
        <v>3</v>
      </c>
      <c r="U8" s="37">
        <f t="shared" si="1"/>
        <v>7</v>
      </c>
      <c r="V8" s="37">
        <f t="shared" si="2"/>
        <v>2</v>
      </c>
      <c r="W8" s="38">
        <f t="shared" si="3"/>
        <v>12</v>
      </c>
    </row>
    <row r="9" spans="1:23" ht="10.5">
      <c r="A9" s="35" t="s">
        <v>5</v>
      </c>
      <c r="B9" s="31" t="s">
        <v>73</v>
      </c>
      <c r="C9" s="36">
        <v>1</v>
      </c>
      <c r="D9" s="36">
        <v>1</v>
      </c>
      <c r="E9" s="36"/>
      <c r="F9" s="36">
        <v>1</v>
      </c>
      <c r="G9" s="36"/>
      <c r="H9" s="36">
        <v>1</v>
      </c>
      <c r="I9" s="36">
        <v>1</v>
      </c>
      <c r="J9" s="36"/>
      <c r="K9" s="36">
        <v>1</v>
      </c>
      <c r="L9" s="36"/>
      <c r="M9" s="36">
        <v>1</v>
      </c>
      <c r="N9" s="36"/>
      <c r="O9" s="36">
        <v>1</v>
      </c>
      <c r="P9" s="36">
        <v>1</v>
      </c>
      <c r="Q9" s="36"/>
      <c r="R9" s="36">
        <v>1</v>
      </c>
      <c r="S9" s="36">
        <v>1</v>
      </c>
      <c r="T9" s="37">
        <f t="shared" si="0"/>
        <v>3</v>
      </c>
      <c r="U9" s="37">
        <f t="shared" si="1"/>
        <v>6</v>
      </c>
      <c r="V9" s="37">
        <f t="shared" si="2"/>
        <v>2</v>
      </c>
      <c r="W9" s="38">
        <f t="shared" si="3"/>
        <v>11</v>
      </c>
    </row>
    <row r="10" spans="1:23" ht="21">
      <c r="A10" s="35" t="s">
        <v>15</v>
      </c>
      <c r="B10" s="31" t="s">
        <v>74</v>
      </c>
      <c r="C10" s="36">
        <v>1</v>
      </c>
      <c r="D10" s="36">
        <v>1</v>
      </c>
      <c r="E10" s="36"/>
      <c r="F10" s="36">
        <v>1</v>
      </c>
      <c r="G10" s="36"/>
      <c r="H10" s="36">
        <v>1</v>
      </c>
      <c r="I10" s="36">
        <v>1</v>
      </c>
      <c r="J10" s="36"/>
      <c r="K10" s="36">
        <v>1</v>
      </c>
      <c r="L10" s="36">
        <v>1</v>
      </c>
      <c r="M10" s="36">
        <v>1</v>
      </c>
      <c r="N10" s="36">
        <v>1</v>
      </c>
      <c r="O10" s="36"/>
      <c r="P10" s="36">
        <v>1</v>
      </c>
      <c r="Q10" s="36"/>
      <c r="R10" s="36">
        <v>1</v>
      </c>
      <c r="S10" s="36">
        <v>1</v>
      </c>
      <c r="T10" s="37">
        <f t="shared" si="0"/>
        <v>3</v>
      </c>
      <c r="U10" s="37">
        <f t="shared" si="1"/>
        <v>7</v>
      </c>
      <c r="V10" s="37">
        <f t="shared" si="2"/>
        <v>2</v>
      </c>
      <c r="W10" s="38">
        <f t="shared" si="3"/>
        <v>12</v>
      </c>
    </row>
    <row r="11" spans="1:23" ht="10.5">
      <c r="A11" s="35" t="s">
        <v>39</v>
      </c>
      <c r="B11" s="31" t="s">
        <v>75</v>
      </c>
      <c r="C11" s="36">
        <v>1</v>
      </c>
      <c r="D11" s="36">
        <v>1</v>
      </c>
      <c r="E11" s="36"/>
      <c r="F11" s="36">
        <v>1</v>
      </c>
      <c r="G11" s="36"/>
      <c r="H11" s="36">
        <v>1</v>
      </c>
      <c r="I11" s="36">
        <v>1</v>
      </c>
      <c r="J11" s="36"/>
      <c r="K11" s="36">
        <v>1</v>
      </c>
      <c r="L11" s="36">
        <v>1</v>
      </c>
      <c r="M11" s="36">
        <v>1</v>
      </c>
      <c r="N11" s="36">
        <v>1</v>
      </c>
      <c r="O11" s="36"/>
      <c r="P11" s="36">
        <v>1</v>
      </c>
      <c r="Q11" s="36"/>
      <c r="R11" s="36">
        <v>1</v>
      </c>
      <c r="S11" s="36">
        <v>1</v>
      </c>
      <c r="T11" s="37">
        <f t="shared" si="0"/>
        <v>3</v>
      </c>
      <c r="U11" s="37">
        <f t="shared" si="1"/>
        <v>7</v>
      </c>
      <c r="V11" s="37">
        <f t="shared" si="2"/>
        <v>2</v>
      </c>
      <c r="W11" s="38">
        <f t="shared" si="3"/>
        <v>12</v>
      </c>
    </row>
    <row r="12" spans="1:23" ht="10.5">
      <c r="A12" s="35" t="s">
        <v>40</v>
      </c>
      <c r="B12" s="31" t="s">
        <v>76</v>
      </c>
      <c r="C12" s="32"/>
      <c r="D12" s="32"/>
      <c r="E12" s="32">
        <v>1</v>
      </c>
      <c r="F12" s="32"/>
      <c r="G12" s="32"/>
      <c r="H12" s="32"/>
      <c r="I12" s="32"/>
      <c r="J12" s="32">
        <v>1</v>
      </c>
      <c r="K12" s="32">
        <v>1</v>
      </c>
      <c r="L12" s="32">
        <v>1</v>
      </c>
      <c r="M12" s="32"/>
      <c r="N12" s="32"/>
      <c r="O12" s="32"/>
      <c r="P12" s="32">
        <v>1</v>
      </c>
      <c r="Q12" s="32">
        <v>1</v>
      </c>
      <c r="R12" s="32"/>
      <c r="S12" s="32"/>
      <c r="T12" s="37">
        <f t="shared" si="0"/>
        <v>1</v>
      </c>
      <c r="U12" s="37">
        <f t="shared" si="1"/>
        <v>4</v>
      </c>
      <c r="V12" s="37">
        <f t="shared" si="2"/>
        <v>1</v>
      </c>
      <c r="W12" s="38">
        <f t="shared" si="3"/>
        <v>6</v>
      </c>
    </row>
    <row r="13" spans="1:23" ht="21">
      <c r="A13" s="35" t="s">
        <v>41</v>
      </c>
      <c r="B13" s="31" t="s">
        <v>77</v>
      </c>
      <c r="C13" s="32"/>
      <c r="D13" s="32"/>
      <c r="E13" s="32"/>
      <c r="F13" s="32"/>
      <c r="G13" s="32">
        <v>1</v>
      </c>
      <c r="H13" s="32"/>
      <c r="I13" s="32"/>
      <c r="J13" s="32"/>
      <c r="K13" s="32"/>
      <c r="L13" s="32"/>
      <c r="M13" s="32"/>
      <c r="N13" s="32"/>
      <c r="O13" s="32"/>
      <c r="P13" s="32">
        <v>1</v>
      </c>
      <c r="Q13" s="32">
        <v>1</v>
      </c>
      <c r="R13" s="32"/>
      <c r="S13" s="32"/>
      <c r="T13" s="37">
        <f t="shared" si="0"/>
        <v>1</v>
      </c>
      <c r="U13" s="37">
        <f t="shared" si="1"/>
        <v>1</v>
      </c>
      <c r="V13" s="37">
        <f t="shared" si="2"/>
        <v>1</v>
      </c>
      <c r="W13" s="38">
        <f t="shared" si="3"/>
        <v>3</v>
      </c>
    </row>
    <row r="14" spans="1:23" ht="10.5">
      <c r="A14" s="35" t="s">
        <v>42</v>
      </c>
      <c r="B14" s="31" t="s">
        <v>78</v>
      </c>
      <c r="C14" s="32"/>
      <c r="D14" s="32"/>
      <c r="E14" s="32"/>
      <c r="F14" s="32"/>
      <c r="G14" s="32">
        <v>1</v>
      </c>
      <c r="H14" s="32"/>
      <c r="I14" s="32"/>
      <c r="J14" s="32"/>
      <c r="K14" s="32"/>
      <c r="L14" s="32"/>
      <c r="M14" s="32"/>
      <c r="N14" s="32"/>
      <c r="O14" s="32"/>
      <c r="P14" s="32">
        <v>1</v>
      </c>
      <c r="Q14" s="32">
        <v>1</v>
      </c>
      <c r="R14" s="32"/>
      <c r="S14" s="32"/>
      <c r="T14" s="37">
        <f t="shared" si="0"/>
        <v>1</v>
      </c>
      <c r="U14" s="37">
        <f t="shared" si="1"/>
        <v>1</v>
      </c>
      <c r="V14" s="37">
        <f t="shared" si="2"/>
        <v>1</v>
      </c>
      <c r="W14" s="38">
        <f t="shared" si="3"/>
        <v>3</v>
      </c>
    </row>
    <row r="15" spans="1:23" ht="10.5">
      <c r="A15" s="35" t="s">
        <v>43</v>
      </c>
      <c r="B15" s="31" t="s">
        <v>79</v>
      </c>
      <c r="C15" s="32"/>
      <c r="D15" s="32"/>
      <c r="E15" s="32"/>
      <c r="F15" s="32"/>
      <c r="G15" s="32">
        <v>1</v>
      </c>
      <c r="H15" s="32"/>
      <c r="I15" s="32"/>
      <c r="J15" s="32"/>
      <c r="K15" s="32">
        <v>1</v>
      </c>
      <c r="L15" s="32"/>
      <c r="M15" s="32"/>
      <c r="N15" s="32"/>
      <c r="O15" s="32"/>
      <c r="P15" s="32">
        <v>1</v>
      </c>
      <c r="Q15" s="32">
        <v>1</v>
      </c>
      <c r="R15" s="32"/>
      <c r="S15" s="32"/>
      <c r="T15" s="37">
        <f t="shared" si="0"/>
        <v>1</v>
      </c>
      <c r="U15" s="37">
        <f t="shared" si="1"/>
        <v>2</v>
      </c>
      <c r="V15" s="37">
        <f t="shared" si="2"/>
        <v>1</v>
      </c>
      <c r="W15" s="38">
        <f t="shared" si="3"/>
        <v>4</v>
      </c>
    </row>
    <row r="16" spans="1:23" ht="11.25" customHeight="1">
      <c r="A16" s="35" t="s">
        <v>44</v>
      </c>
      <c r="B16" s="31" t="s">
        <v>80</v>
      </c>
      <c r="C16" s="32"/>
      <c r="D16" s="32"/>
      <c r="E16" s="32">
        <v>1</v>
      </c>
      <c r="F16" s="32"/>
      <c r="G16" s="32"/>
      <c r="H16" s="32"/>
      <c r="I16" s="32"/>
      <c r="J16" s="32">
        <v>1</v>
      </c>
      <c r="K16" s="32">
        <v>1</v>
      </c>
      <c r="L16" s="32">
        <v>1</v>
      </c>
      <c r="M16" s="32"/>
      <c r="N16" s="32"/>
      <c r="O16" s="32"/>
      <c r="P16" s="32">
        <v>1</v>
      </c>
      <c r="Q16" s="32">
        <v>1</v>
      </c>
      <c r="R16" s="32"/>
      <c r="S16" s="32"/>
      <c r="T16" s="37">
        <f t="shared" si="0"/>
        <v>1</v>
      </c>
      <c r="U16" s="37">
        <f t="shared" si="1"/>
        <v>4</v>
      </c>
      <c r="V16" s="37">
        <f t="shared" si="2"/>
        <v>1</v>
      </c>
      <c r="W16" s="38">
        <f t="shared" si="3"/>
        <v>6</v>
      </c>
    </row>
    <row r="17" spans="1:23" ht="10.5">
      <c r="A17" s="35" t="s">
        <v>45</v>
      </c>
      <c r="B17" s="31" t="s">
        <v>82</v>
      </c>
      <c r="C17" s="32"/>
      <c r="D17" s="32"/>
      <c r="E17" s="32"/>
      <c r="F17" s="32"/>
      <c r="G17" s="32">
        <v>1</v>
      </c>
      <c r="H17" s="32"/>
      <c r="I17" s="32"/>
      <c r="J17" s="32"/>
      <c r="K17" s="32"/>
      <c r="L17" s="32"/>
      <c r="M17" s="32"/>
      <c r="N17" s="32"/>
      <c r="O17" s="32"/>
      <c r="P17" s="32">
        <v>1</v>
      </c>
      <c r="Q17" s="32">
        <v>1</v>
      </c>
      <c r="R17" s="32"/>
      <c r="S17" s="32"/>
      <c r="T17" s="37">
        <f t="shared" si="0"/>
        <v>1</v>
      </c>
      <c r="U17" s="37">
        <f t="shared" si="1"/>
        <v>1</v>
      </c>
      <c r="V17" s="37">
        <f t="shared" si="2"/>
        <v>1</v>
      </c>
      <c r="W17" s="38">
        <f t="shared" si="3"/>
        <v>3</v>
      </c>
    </row>
    <row r="18" spans="1:23" ht="10.5">
      <c r="A18" s="35" t="s">
        <v>46</v>
      </c>
      <c r="B18" s="47" t="s">
        <v>83</v>
      </c>
      <c r="C18" s="32"/>
      <c r="D18" s="32"/>
      <c r="E18" s="32"/>
      <c r="F18" s="32"/>
      <c r="G18" s="32">
        <v>1</v>
      </c>
      <c r="H18" s="32"/>
      <c r="I18" s="32"/>
      <c r="J18" s="32"/>
      <c r="K18" s="32"/>
      <c r="L18" s="32"/>
      <c r="M18" s="32"/>
      <c r="N18" s="32"/>
      <c r="O18" s="32"/>
      <c r="P18" s="32">
        <v>1</v>
      </c>
      <c r="Q18" s="32">
        <v>1</v>
      </c>
      <c r="R18" s="32"/>
      <c r="S18" s="32"/>
      <c r="T18" s="37">
        <f t="shared" si="0"/>
        <v>1</v>
      </c>
      <c r="U18" s="37">
        <f t="shared" si="1"/>
        <v>1</v>
      </c>
      <c r="V18" s="37">
        <f t="shared" si="2"/>
        <v>1</v>
      </c>
      <c r="W18" s="38">
        <f t="shared" si="3"/>
        <v>3</v>
      </c>
    </row>
    <row r="19" spans="1:23" ht="10.5">
      <c r="A19" s="35" t="s">
        <v>47</v>
      </c>
      <c r="B19" s="31" t="s">
        <v>68</v>
      </c>
      <c r="C19" s="32"/>
      <c r="D19" s="32"/>
      <c r="E19" s="32"/>
      <c r="F19" s="32"/>
      <c r="G19" s="32">
        <v>1</v>
      </c>
      <c r="H19" s="32"/>
      <c r="I19" s="32"/>
      <c r="J19" s="32"/>
      <c r="K19" s="32"/>
      <c r="L19" s="32"/>
      <c r="M19" s="32"/>
      <c r="N19" s="32"/>
      <c r="O19" s="32"/>
      <c r="P19" s="32">
        <v>1</v>
      </c>
      <c r="Q19" s="32">
        <v>1</v>
      </c>
      <c r="R19" s="32"/>
      <c r="S19" s="32"/>
      <c r="T19" s="37">
        <f t="shared" si="0"/>
        <v>1</v>
      </c>
      <c r="U19" s="37">
        <f t="shared" si="1"/>
        <v>1</v>
      </c>
      <c r="V19" s="37">
        <f t="shared" si="2"/>
        <v>1</v>
      </c>
      <c r="W19" s="38">
        <f t="shared" si="3"/>
        <v>3</v>
      </c>
    </row>
    <row r="20" spans="1:23" ht="22.5" customHeight="1">
      <c r="A20" s="49" t="s">
        <v>0</v>
      </c>
      <c r="B20" s="49"/>
      <c r="C20" s="34">
        <f>SUM(C4:C19)</f>
        <v>7</v>
      </c>
      <c r="D20" s="34">
        <f aca="true" t="shared" si="4" ref="D20:S20">SUM(D4:D19)</f>
        <v>7</v>
      </c>
      <c r="E20" s="34">
        <f t="shared" si="4"/>
        <v>3</v>
      </c>
      <c r="F20" s="34">
        <f t="shared" si="4"/>
        <v>7</v>
      </c>
      <c r="G20" s="34">
        <f t="shared" si="4"/>
        <v>7</v>
      </c>
      <c r="H20" s="34">
        <f t="shared" si="4"/>
        <v>7</v>
      </c>
      <c r="I20" s="34">
        <f t="shared" si="4"/>
        <v>7</v>
      </c>
      <c r="J20" s="34">
        <f t="shared" si="4"/>
        <v>3</v>
      </c>
      <c r="K20" s="34">
        <f t="shared" si="4"/>
        <v>11</v>
      </c>
      <c r="L20" s="34">
        <f t="shared" si="4"/>
        <v>5</v>
      </c>
      <c r="M20" s="34">
        <f t="shared" si="4"/>
        <v>7</v>
      </c>
      <c r="N20" s="34">
        <f t="shared" si="4"/>
        <v>6</v>
      </c>
      <c r="O20" s="34">
        <f t="shared" si="4"/>
        <v>3</v>
      </c>
      <c r="P20" s="34">
        <f t="shared" si="4"/>
        <v>16</v>
      </c>
      <c r="Q20" s="34">
        <f t="shared" si="4"/>
        <v>9</v>
      </c>
      <c r="R20" s="34">
        <f t="shared" si="4"/>
        <v>7</v>
      </c>
      <c r="S20" s="34">
        <f t="shared" si="4"/>
        <v>7</v>
      </c>
      <c r="T20" s="34">
        <f>SUM(T4:T19)</f>
        <v>31</v>
      </c>
      <c r="U20" s="34">
        <f>SUM(U4:U19)</f>
        <v>65</v>
      </c>
      <c r="V20" s="34">
        <f>SUM(V4:V19)</f>
        <v>23</v>
      </c>
      <c r="W20" s="34">
        <f>SUM(W4:W19)</f>
        <v>119</v>
      </c>
    </row>
  </sheetData>
  <sheetProtection/>
  <mergeCells count="1">
    <mergeCell ref="A20:B20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35" zoomScaleNormal="35" zoomScaleSheetLayoutView="27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51" t="s">
        <v>11</v>
      </c>
      <c r="B3" s="65" t="s">
        <v>50</v>
      </c>
      <c r="C3" s="52" t="s">
        <v>18</v>
      </c>
      <c r="D3" s="51" t="s">
        <v>23</v>
      </c>
      <c r="E3" s="51"/>
      <c r="F3" s="51"/>
      <c r="G3" s="51"/>
      <c r="H3" s="51"/>
      <c r="I3" s="51"/>
      <c r="J3" s="51"/>
      <c r="K3" s="51"/>
      <c r="L3" s="51"/>
      <c r="M3" s="51" t="s">
        <v>24</v>
      </c>
      <c r="N3" s="51"/>
      <c r="O3" s="51"/>
      <c r="P3" s="51"/>
      <c r="Q3" s="51"/>
      <c r="R3" s="51"/>
      <c r="S3" s="51"/>
      <c r="T3" s="51"/>
      <c r="U3" s="51"/>
      <c r="V3" s="63" t="s">
        <v>27</v>
      </c>
      <c r="W3" s="64"/>
      <c r="X3" s="64"/>
      <c r="Y3" s="64"/>
      <c r="Z3" s="64"/>
    </row>
    <row r="4" spans="1:26" s="6" customFormat="1" ht="53.25" customHeight="1">
      <c r="A4" s="51"/>
      <c r="B4" s="67"/>
      <c r="C4" s="52"/>
      <c r="D4" s="52" t="s">
        <v>30</v>
      </c>
      <c r="E4" s="56" t="s">
        <v>31</v>
      </c>
      <c r="F4" s="59" t="s">
        <v>26</v>
      </c>
      <c r="G4" s="56" t="s">
        <v>32</v>
      </c>
      <c r="H4" s="53" t="s">
        <v>19</v>
      </c>
      <c r="I4" s="53" t="s">
        <v>20</v>
      </c>
      <c r="J4" s="53" t="s">
        <v>48</v>
      </c>
      <c r="K4" s="53" t="s">
        <v>21</v>
      </c>
      <c r="L4" s="52" t="s">
        <v>49</v>
      </c>
      <c r="M4" s="51" t="s">
        <v>4</v>
      </c>
      <c r="N4" s="51"/>
      <c r="O4" s="51"/>
      <c r="P4" s="51"/>
      <c r="Q4" s="51"/>
      <c r="R4" s="51"/>
      <c r="S4" s="51" t="s">
        <v>22</v>
      </c>
      <c r="T4" s="51"/>
      <c r="U4" s="51"/>
      <c r="V4" s="63" t="s">
        <v>28</v>
      </c>
      <c r="W4" s="64"/>
      <c r="X4" s="64"/>
      <c r="Y4" s="63" t="s">
        <v>29</v>
      </c>
      <c r="Z4" s="64"/>
    </row>
    <row r="5" spans="1:26" s="6" customFormat="1" ht="52.5" customHeight="1">
      <c r="A5" s="51"/>
      <c r="B5" s="67"/>
      <c r="C5" s="52"/>
      <c r="D5" s="52"/>
      <c r="E5" s="57"/>
      <c r="F5" s="60"/>
      <c r="G5" s="57"/>
      <c r="H5" s="54"/>
      <c r="I5" s="54"/>
      <c r="J5" s="54"/>
      <c r="K5" s="54"/>
      <c r="L5" s="52"/>
      <c r="M5" s="51" t="s">
        <v>12</v>
      </c>
      <c r="N5" s="51"/>
      <c r="O5" s="51"/>
      <c r="P5" s="51" t="s">
        <v>13</v>
      </c>
      <c r="Q5" s="51"/>
      <c r="R5" s="51"/>
      <c r="S5" s="51" t="s">
        <v>14</v>
      </c>
      <c r="T5" s="51"/>
      <c r="U5" s="51"/>
      <c r="V5" s="65" t="s">
        <v>1</v>
      </c>
      <c r="W5" s="65" t="s">
        <v>2</v>
      </c>
      <c r="X5" s="65" t="s">
        <v>3</v>
      </c>
      <c r="Y5" s="56" t="s">
        <v>34</v>
      </c>
      <c r="Z5" s="56" t="s">
        <v>33</v>
      </c>
    </row>
    <row r="6" spans="1:26" s="6" customFormat="1" ht="195.75" customHeight="1">
      <c r="A6" s="51"/>
      <c r="B6" s="67"/>
      <c r="C6" s="52"/>
      <c r="D6" s="52"/>
      <c r="E6" s="58"/>
      <c r="F6" s="61"/>
      <c r="G6" s="58"/>
      <c r="H6" s="55"/>
      <c r="I6" s="55"/>
      <c r="J6" s="55"/>
      <c r="K6" s="55"/>
      <c r="L6" s="52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66"/>
      <c r="W6" s="66"/>
      <c r="X6" s="66"/>
      <c r="Y6" s="58"/>
      <c r="Z6" s="61"/>
    </row>
    <row r="7" spans="1:26" s="6" customFormat="1" ht="35.25">
      <c r="A7" s="13" t="s">
        <v>10</v>
      </c>
      <c r="B7" s="44" t="s">
        <v>71</v>
      </c>
      <c r="C7" s="15" t="s">
        <v>69</v>
      </c>
      <c r="D7" s="20">
        <f>SUM(E7,L7)</f>
        <v>150</v>
      </c>
      <c r="E7" s="20">
        <f>SUM(F7:G7)</f>
        <v>30</v>
      </c>
      <c r="F7" s="21">
        <f>SUM(M7,P7,S7)</f>
        <v>10</v>
      </c>
      <c r="G7" s="21">
        <f>SUM(N7,Q7,T7)</f>
        <v>20</v>
      </c>
      <c r="H7" s="22"/>
      <c r="I7" s="22">
        <v>20</v>
      </c>
      <c r="J7" s="22"/>
      <c r="K7" s="22"/>
      <c r="L7" s="20">
        <v>120</v>
      </c>
      <c r="M7" s="23">
        <v>10</v>
      </c>
      <c r="N7" s="23">
        <v>20</v>
      </c>
      <c r="O7" s="23">
        <v>120</v>
      </c>
      <c r="P7" s="23"/>
      <c r="Q7" s="23"/>
      <c r="R7" s="23"/>
      <c r="S7" s="23"/>
      <c r="T7" s="23"/>
      <c r="U7" s="23"/>
      <c r="V7" s="23">
        <v>6</v>
      </c>
      <c r="W7" s="23"/>
      <c r="X7" s="23"/>
      <c r="Y7" s="23">
        <v>1</v>
      </c>
      <c r="Z7" s="23">
        <v>6</v>
      </c>
    </row>
    <row r="8" spans="1:26" s="6" customFormat="1" ht="35.25">
      <c r="A8" s="13" t="s">
        <v>9</v>
      </c>
      <c r="B8" s="43" t="s">
        <v>72</v>
      </c>
      <c r="C8" s="15" t="s">
        <v>69</v>
      </c>
      <c r="D8" s="20">
        <f aca="true" t="shared" si="0" ref="D8:D22">SUM(E8,L8)</f>
        <v>150</v>
      </c>
      <c r="E8" s="20">
        <f aca="true" t="shared" si="1" ref="E8:E22">SUM(F8:G8)</f>
        <v>30</v>
      </c>
      <c r="F8" s="21">
        <f aca="true" t="shared" si="2" ref="F8:F22">SUM(M8,P8,S8)</f>
        <v>0</v>
      </c>
      <c r="G8" s="21">
        <f aca="true" t="shared" si="3" ref="G8:G22">SUM(N8,Q8,T8)</f>
        <v>30</v>
      </c>
      <c r="H8" s="22"/>
      <c r="I8" s="22">
        <v>30</v>
      </c>
      <c r="J8" s="22"/>
      <c r="K8" s="22"/>
      <c r="L8" s="20">
        <v>120</v>
      </c>
      <c r="M8" s="23"/>
      <c r="N8" s="23">
        <v>30</v>
      </c>
      <c r="O8" s="23">
        <v>120</v>
      </c>
      <c r="P8" s="23"/>
      <c r="Q8" s="23"/>
      <c r="R8" s="23"/>
      <c r="S8" s="23"/>
      <c r="T8" s="23"/>
      <c r="U8" s="23"/>
      <c r="V8" s="23">
        <v>6</v>
      </c>
      <c r="W8" s="23"/>
      <c r="X8" s="23"/>
      <c r="Y8" s="23">
        <v>1</v>
      </c>
      <c r="Z8" s="23">
        <v>6</v>
      </c>
    </row>
    <row r="9" spans="1:26" s="6" customFormat="1" ht="35.25">
      <c r="A9" s="13" t="s">
        <v>8</v>
      </c>
      <c r="B9" s="43" t="s">
        <v>85</v>
      </c>
      <c r="C9" s="15" t="s">
        <v>70</v>
      </c>
      <c r="D9" s="20">
        <f t="shared" si="0"/>
        <v>150</v>
      </c>
      <c r="E9" s="20">
        <f t="shared" si="1"/>
        <v>15</v>
      </c>
      <c r="F9" s="21">
        <f t="shared" si="2"/>
        <v>0</v>
      </c>
      <c r="G9" s="21">
        <f t="shared" si="3"/>
        <v>15</v>
      </c>
      <c r="H9" s="22"/>
      <c r="I9" s="22"/>
      <c r="J9" s="22">
        <v>15</v>
      </c>
      <c r="K9" s="22"/>
      <c r="L9" s="20">
        <v>135</v>
      </c>
      <c r="M9" s="23"/>
      <c r="N9" s="23">
        <v>15</v>
      </c>
      <c r="O9" s="23">
        <v>135</v>
      </c>
      <c r="P9" s="23"/>
      <c r="Q9" s="23"/>
      <c r="R9" s="23"/>
      <c r="S9" s="23"/>
      <c r="T9" s="23"/>
      <c r="U9" s="23"/>
      <c r="V9" s="23">
        <v>6</v>
      </c>
      <c r="W9" s="23"/>
      <c r="X9" s="23"/>
      <c r="Y9" s="23">
        <v>1</v>
      </c>
      <c r="Z9" s="23">
        <v>6</v>
      </c>
    </row>
    <row r="10" spans="1:26" s="6" customFormat="1" ht="35.25">
      <c r="A10" s="13" t="s">
        <v>7</v>
      </c>
      <c r="B10" s="43" t="s">
        <v>81</v>
      </c>
      <c r="C10" s="15" t="s">
        <v>70</v>
      </c>
      <c r="D10" s="20">
        <f t="shared" si="0"/>
        <v>150</v>
      </c>
      <c r="E10" s="20">
        <f t="shared" si="1"/>
        <v>25</v>
      </c>
      <c r="F10" s="21">
        <f t="shared" si="2"/>
        <v>10</v>
      </c>
      <c r="G10" s="21">
        <f t="shared" si="3"/>
        <v>15</v>
      </c>
      <c r="H10" s="22"/>
      <c r="I10" s="22">
        <v>15</v>
      </c>
      <c r="J10" s="22"/>
      <c r="K10" s="22"/>
      <c r="L10" s="20">
        <v>125</v>
      </c>
      <c r="M10" s="23">
        <v>10</v>
      </c>
      <c r="N10" s="23">
        <v>15</v>
      </c>
      <c r="O10" s="23">
        <v>125</v>
      </c>
      <c r="P10" s="23"/>
      <c r="Q10" s="23"/>
      <c r="R10" s="23"/>
      <c r="S10" s="23"/>
      <c r="T10" s="23"/>
      <c r="U10" s="23"/>
      <c r="V10" s="23">
        <v>6</v>
      </c>
      <c r="W10" s="23"/>
      <c r="X10" s="23"/>
      <c r="Y10" s="23">
        <v>1</v>
      </c>
      <c r="Z10" s="23">
        <v>6</v>
      </c>
    </row>
    <row r="11" spans="1:26" s="6" customFormat="1" ht="35.25">
      <c r="A11" s="13" t="s">
        <v>6</v>
      </c>
      <c r="B11" s="43" t="s">
        <v>84</v>
      </c>
      <c r="C11" s="15" t="s">
        <v>70</v>
      </c>
      <c r="D11" s="20">
        <f t="shared" si="0"/>
        <v>150</v>
      </c>
      <c r="E11" s="20">
        <f t="shared" si="1"/>
        <v>20</v>
      </c>
      <c r="F11" s="21">
        <f t="shared" si="2"/>
        <v>10</v>
      </c>
      <c r="G11" s="21">
        <f t="shared" si="3"/>
        <v>10</v>
      </c>
      <c r="H11" s="22"/>
      <c r="I11" s="22">
        <v>10</v>
      </c>
      <c r="J11" s="22"/>
      <c r="K11" s="22"/>
      <c r="L11" s="20">
        <v>130</v>
      </c>
      <c r="M11" s="23">
        <v>10</v>
      </c>
      <c r="N11" s="23">
        <v>10</v>
      </c>
      <c r="O11" s="23">
        <v>130</v>
      </c>
      <c r="P11" s="23"/>
      <c r="Q11" s="23"/>
      <c r="R11" s="23"/>
      <c r="S11" s="23"/>
      <c r="T11" s="23"/>
      <c r="U11" s="23"/>
      <c r="V11" s="23">
        <v>6</v>
      </c>
      <c r="W11" s="23"/>
      <c r="X11" s="23"/>
      <c r="Y11" s="23">
        <v>1</v>
      </c>
      <c r="Z11" s="23">
        <v>6</v>
      </c>
    </row>
    <row r="12" spans="1:26" s="6" customFormat="1" ht="35.25">
      <c r="A12" s="13" t="s">
        <v>5</v>
      </c>
      <c r="B12" s="43" t="s">
        <v>73</v>
      </c>
      <c r="C12" s="15" t="s">
        <v>69</v>
      </c>
      <c r="D12" s="20">
        <f t="shared" si="0"/>
        <v>150</v>
      </c>
      <c r="E12" s="20">
        <f t="shared" si="1"/>
        <v>20</v>
      </c>
      <c r="F12" s="21">
        <f t="shared" si="2"/>
        <v>0</v>
      </c>
      <c r="G12" s="21">
        <f t="shared" si="3"/>
        <v>20</v>
      </c>
      <c r="H12" s="22"/>
      <c r="I12" s="22">
        <v>20</v>
      </c>
      <c r="J12" s="22"/>
      <c r="K12" s="22"/>
      <c r="L12" s="20">
        <v>130</v>
      </c>
      <c r="M12" s="23"/>
      <c r="N12" s="23"/>
      <c r="O12" s="23"/>
      <c r="P12" s="23"/>
      <c r="Q12" s="23">
        <v>20</v>
      </c>
      <c r="R12" s="23">
        <v>130</v>
      </c>
      <c r="S12" s="23"/>
      <c r="T12" s="23"/>
      <c r="U12" s="23"/>
      <c r="V12" s="23"/>
      <c r="W12" s="23">
        <v>6</v>
      </c>
      <c r="X12" s="23"/>
      <c r="Y12" s="23">
        <v>1</v>
      </c>
      <c r="Z12" s="23">
        <v>6</v>
      </c>
    </row>
    <row r="13" spans="1:26" s="6" customFormat="1" ht="35.25">
      <c r="A13" s="13" t="s">
        <v>15</v>
      </c>
      <c r="B13" s="43" t="s">
        <v>74</v>
      </c>
      <c r="C13" s="15" t="s">
        <v>69</v>
      </c>
      <c r="D13" s="20">
        <f t="shared" si="0"/>
        <v>150</v>
      </c>
      <c r="E13" s="20">
        <f t="shared" si="1"/>
        <v>30</v>
      </c>
      <c r="F13" s="21">
        <f t="shared" si="2"/>
        <v>10</v>
      </c>
      <c r="G13" s="21">
        <f t="shared" si="3"/>
        <v>20</v>
      </c>
      <c r="H13" s="22"/>
      <c r="I13" s="22"/>
      <c r="J13" s="22">
        <v>20</v>
      </c>
      <c r="K13" s="22"/>
      <c r="L13" s="20">
        <v>120</v>
      </c>
      <c r="M13" s="23"/>
      <c r="N13" s="23"/>
      <c r="O13" s="23"/>
      <c r="P13" s="23">
        <v>10</v>
      </c>
      <c r="Q13" s="23">
        <v>20</v>
      </c>
      <c r="R13" s="23">
        <v>120</v>
      </c>
      <c r="S13" s="23"/>
      <c r="T13" s="23"/>
      <c r="U13" s="23"/>
      <c r="V13" s="23"/>
      <c r="W13" s="23">
        <v>6</v>
      </c>
      <c r="X13" s="23"/>
      <c r="Y13" s="23">
        <v>1</v>
      </c>
      <c r="Z13" s="23">
        <v>6</v>
      </c>
    </row>
    <row r="14" spans="1:26" s="6" customFormat="1" ht="35.25">
      <c r="A14" s="13" t="s">
        <v>39</v>
      </c>
      <c r="B14" s="43" t="s">
        <v>75</v>
      </c>
      <c r="C14" s="15" t="s">
        <v>70</v>
      </c>
      <c r="D14" s="20">
        <f t="shared" si="0"/>
        <v>125</v>
      </c>
      <c r="E14" s="20">
        <f t="shared" si="1"/>
        <v>15</v>
      </c>
      <c r="F14" s="21">
        <f t="shared" si="2"/>
        <v>0</v>
      </c>
      <c r="G14" s="21">
        <f t="shared" si="3"/>
        <v>15</v>
      </c>
      <c r="H14" s="22"/>
      <c r="I14" s="22"/>
      <c r="J14" s="22">
        <v>15</v>
      </c>
      <c r="K14" s="22"/>
      <c r="L14" s="20">
        <v>110</v>
      </c>
      <c r="M14" s="23"/>
      <c r="N14" s="23"/>
      <c r="O14" s="23"/>
      <c r="P14" s="23"/>
      <c r="Q14" s="23">
        <v>15</v>
      </c>
      <c r="R14" s="23">
        <v>110</v>
      </c>
      <c r="S14" s="23"/>
      <c r="T14" s="23"/>
      <c r="U14" s="23"/>
      <c r="V14" s="23"/>
      <c r="W14" s="23">
        <v>5</v>
      </c>
      <c r="X14" s="23"/>
      <c r="Y14" s="23">
        <v>1</v>
      </c>
      <c r="Z14" s="23">
        <v>5</v>
      </c>
    </row>
    <row r="15" spans="1:26" s="6" customFormat="1" ht="35.25">
      <c r="A15" s="13" t="s">
        <v>40</v>
      </c>
      <c r="B15" s="43" t="s">
        <v>76</v>
      </c>
      <c r="C15" s="15" t="s">
        <v>70</v>
      </c>
      <c r="D15" s="20">
        <f t="shared" si="0"/>
        <v>125</v>
      </c>
      <c r="E15" s="20">
        <f t="shared" si="1"/>
        <v>25</v>
      </c>
      <c r="F15" s="21">
        <f t="shared" si="2"/>
        <v>10</v>
      </c>
      <c r="G15" s="21">
        <f t="shared" si="3"/>
        <v>15</v>
      </c>
      <c r="H15" s="22"/>
      <c r="I15" s="22">
        <v>15</v>
      </c>
      <c r="J15" s="22"/>
      <c r="K15" s="22"/>
      <c r="L15" s="20">
        <v>100</v>
      </c>
      <c r="M15" s="23"/>
      <c r="N15" s="23"/>
      <c r="O15" s="23"/>
      <c r="P15" s="23">
        <v>10</v>
      </c>
      <c r="Q15" s="23">
        <v>15</v>
      </c>
      <c r="R15" s="23">
        <v>100</v>
      </c>
      <c r="S15" s="23"/>
      <c r="T15" s="23"/>
      <c r="U15" s="23"/>
      <c r="V15" s="23"/>
      <c r="W15" s="23">
        <v>5</v>
      </c>
      <c r="X15" s="23"/>
      <c r="Y15" s="23">
        <v>1</v>
      </c>
      <c r="Z15" s="23">
        <v>5</v>
      </c>
    </row>
    <row r="16" spans="1:26" s="6" customFormat="1" ht="35.25">
      <c r="A16" s="13" t="s">
        <v>41</v>
      </c>
      <c r="B16" s="43" t="s">
        <v>77</v>
      </c>
      <c r="C16" s="15" t="s">
        <v>69</v>
      </c>
      <c r="D16" s="20">
        <f t="shared" si="0"/>
        <v>150</v>
      </c>
      <c r="E16" s="20">
        <f t="shared" si="1"/>
        <v>10</v>
      </c>
      <c r="F16" s="21">
        <f t="shared" si="2"/>
        <v>0</v>
      </c>
      <c r="G16" s="21">
        <f t="shared" si="3"/>
        <v>10</v>
      </c>
      <c r="H16" s="22">
        <v>10</v>
      </c>
      <c r="I16" s="22"/>
      <c r="J16" s="22"/>
      <c r="K16" s="22"/>
      <c r="L16" s="20">
        <v>140</v>
      </c>
      <c r="M16" s="23"/>
      <c r="N16" s="23"/>
      <c r="O16" s="23"/>
      <c r="P16" s="23"/>
      <c r="Q16" s="23"/>
      <c r="R16" s="23"/>
      <c r="S16" s="23"/>
      <c r="T16" s="23">
        <v>10</v>
      </c>
      <c r="U16" s="23">
        <v>140</v>
      </c>
      <c r="V16" s="23"/>
      <c r="W16" s="23"/>
      <c r="X16" s="23">
        <v>6</v>
      </c>
      <c r="Y16" s="23">
        <v>1</v>
      </c>
      <c r="Z16" s="23">
        <v>6</v>
      </c>
    </row>
    <row r="17" spans="1:26" s="6" customFormat="1" ht="35.25">
      <c r="A17" s="13" t="s">
        <v>42</v>
      </c>
      <c r="B17" s="43" t="s">
        <v>78</v>
      </c>
      <c r="C17" s="15" t="s">
        <v>70</v>
      </c>
      <c r="D17" s="20">
        <f t="shared" si="0"/>
        <v>100</v>
      </c>
      <c r="E17" s="20">
        <f t="shared" si="1"/>
        <v>10</v>
      </c>
      <c r="F17" s="21">
        <f t="shared" si="2"/>
        <v>0</v>
      </c>
      <c r="G17" s="21">
        <f t="shared" si="3"/>
        <v>10</v>
      </c>
      <c r="H17" s="22"/>
      <c r="I17" s="22"/>
      <c r="J17" s="22">
        <v>10</v>
      </c>
      <c r="K17" s="22"/>
      <c r="L17" s="20">
        <v>90</v>
      </c>
      <c r="M17" s="23"/>
      <c r="N17" s="23"/>
      <c r="O17" s="23"/>
      <c r="P17" s="23"/>
      <c r="Q17" s="23"/>
      <c r="R17" s="23"/>
      <c r="S17" s="23"/>
      <c r="T17" s="23">
        <v>10</v>
      </c>
      <c r="U17" s="23">
        <v>90</v>
      </c>
      <c r="V17" s="23"/>
      <c r="W17" s="23"/>
      <c r="X17" s="23">
        <v>4</v>
      </c>
      <c r="Y17" s="23">
        <v>1</v>
      </c>
      <c r="Z17" s="23">
        <v>4</v>
      </c>
    </row>
    <row r="18" spans="1:26" s="6" customFormat="1" ht="35.25">
      <c r="A18" s="13" t="s">
        <v>43</v>
      </c>
      <c r="B18" s="43" t="s">
        <v>79</v>
      </c>
      <c r="C18" s="15" t="s">
        <v>70</v>
      </c>
      <c r="D18" s="20">
        <f t="shared" si="0"/>
        <v>100</v>
      </c>
      <c r="E18" s="20">
        <f t="shared" si="1"/>
        <v>25</v>
      </c>
      <c r="F18" s="21">
        <f t="shared" si="2"/>
        <v>15</v>
      </c>
      <c r="G18" s="21">
        <f t="shared" si="3"/>
        <v>10</v>
      </c>
      <c r="H18" s="22">
        <v>10</v>
      </c>
      <c r="I18" s="22"/>
      <c r="J18" s="22"/>
      <c r="K18" s="22"/>
      <c r="L18" s="20">
        <v>75</v>
      </c>
      <c r="M18" s="23"/>
      <c r="N18" s="23"/>
      <c r="O18" s="23"/>
      <c r="P18" s="23"/>
      <c r="Q18" s="23"/>
      <c r="R18" s="23"/>
      <c r="S18" s="23">
        <v>15</v>
      </c>
      <c r="T18" s="23">
        <v>10</v>
      </c>
      <c r="U18" s="23">
        <v>75</v>
      </c>
      <c r="V18" s="23"/>
      <c r="W18" s="23"/>
      <c r="X18" s="23">
        <v>4</v>
      </c>
      <c r="Y18" s="23">
        <v>1</v>
      </c>
      <c r="Z18" s="23">
        <v>4</v>
      </c>
    </row>
    <row r="19" spans="1:26" s="6" customFormat="1" ht="35.25">
      <c r="A19" s="13" t="s">
        <v>44</v>
      </c>
      <c r="B19" s="43" t="s">
        <v>80</v>
      </c>
      <c r="C19" s="15" t="s">
        <v>70</v>
      </c>
      <c r="D19" s="20">
        <f t="shared" si="0"/>
        <v>100</v>
      </c>
      <c r="E19" s="20">
        <f t="shared" si="1"/>
        <v>30</v>
      </c>
      <c r="F19" s="21">
        <f t="shared" si="2"/>
        <v>15</v>
      </c>
      <c r="G19" s="21">
        <f t="shared" si="3"/>
        <v>15</v>
      </c>
      <c r="H19" s="22"/>
      <c r="I19" s="22">
        <v>15</v>
      </c>
      <c r="J19" s="22"/>
      <c r="K19" s="22"/>
      <c r="L19" s="20">
        <v>70</v>
      </c>
      <c r="M19" s="23"/>
      <c r="N19" s="23"/>
      <c r="O19" s="23"/>
      <c r="P19" s="23"/>
      <c r="Q19" s="23"/>
      <c r="R19" s="23"/>
      <c r="S19" s="23">
        <v>15</v>
      </c>
      <c r="T19" s="23">
        <v>15</v>
      </c>
      <c r="U19" s="23">
        <v>70</v>
      </c>
      <c r="V19" s="23"/>
      <c r="W19" s="23"/>
      <c r="X19" s="23">
        <v>4</v>
      </c>
      <c r="Y19" s="23">
        <v>1</v>
      </c>
      <c r="Z19" s="23">
        <v>4</v>
      </c>
    </row>
    <row r="20" spans="1:26" s="6" customFormat="1" ht="35.25">
      <c r="A20" s="13" t="s">
        <v>45</v>
      </c>
      <c r="B20" s="43" t="s">
        <v>82</v>
      </c>
      <c r="C20" s="15" t="s">
        <v>69</v>
      </c>
      <c r="D20" s="20">
        <f t="shared" si="0"/>
        <v>100</v>
      </c>
      <c r="E20" s="20">
        <f t="shared" si="1"/>
        <v>15</v>
      </c>
      <c r="F20" s="21">
        <f t="shared" si="2"/>
        <v>0</v>
      </c>
      <c r="G20" s="21">
        <f t="shared" si="3"/>
        <v>15</v>
      </c>
      <c r="H20" s="22"/>
      <c r="I20" s="22"/>
      <c r="J20" s="22">
        <v>15</v>
      </c>
      <c r="K20" s="22"/>
      <c r="L20" s="20">
        <v>85</v>
      </c>
      <c r="M20" s="23"/>
      <c r="N20" s="23"/>
      <c r="O20" s="23"/>
      <c r="P20" s="23"/>
      <c r="Q20" s="23"/>
      <c r="R20" s="23"/>
      <c r="S20" s="23"/>
      <c r="T20" s="23">
        <v>15</v>
      </c>
      <c r="U20" s="23">
        <v>85</v>
      </c>
      <c r="V20" s="23"/>
      <c r="W20" s="23"/>
      <c r="X20" s="23">
        <v>4</v>
      </c>
      <c r="Y20" s="23">
        <v>1</v>
      </c>
      <c r="Z20" s="23">
        <v>4</v>
      </c>
    </row>
    <row r="21" spans="1:26" s="6" customFormat="1" ht="35.25">
      <c r="A21" s="13" t="s">
        <v>46</v>
      </c>
      <c r="B21" s="46" t="s">
        <v>83</v>
      </c>
      <c r="C21" s="15" t="s">
        <v>70</v>
      </c>
      <c r="D21" s="20">
        <f t="shared" si="0"/>
        <v>300</v>
      </c>
      <c r="E21" s="20">
        <f t="shared" si="1"/>
        <v>60</v>
      </c>
      <c r="F21" s="21">
        <f t="shared" si="2"/>
        <v>0</v>
      </c>
      <c r="G21" s="21">
        <f t="shared" si="3"/>
        <v>60</v>
      </c>
      <c r="H21" s="22"/>
      <c r="I21" s="22">
        <v>60</v>
      </c>
      <c r="J21" s="22"/>
      <c r="K21" s="22"/>
      <c r="L21" s="20">
        <v>240</v>
      </c>
      <c r="M21" s="23"/>
      <c r="N21" s="23"/>
      <c r="O21" s="23"/>
      <c r="P21" s="23"/>
      <c r="Q21" s="23">
        <v>30</v>
      </c>
      <c r="R21" s="23">
        <v>120</v>
      </c>
      <c r="S21" s="23"/>
      <c r="T21" s="23">
        <v>30</v>
      </c>
      <c r="U21" s="23">
        <v>120</v>
      </c>
      <c r="V21" s="23"/>
      <c r="W21" s="23">
        <v>6</v>
      </c>
      <c r="X21" s="23">
        <v>6</v>
      </c>
      <c r="Y21" s="23">
        <v>2</v>
      </c>
      <c r="Z21" s="23">
        <v>12</v>
      </c>
    </row>
    <row r="22" spans="1:26" s="6" customFormat="1" ht="35.25">
      <c r="A22" s="13" t="s">
        <v>47</v>
      </c>
      <c r="B22" s="14" t="s">
        <v>68</v>
      </c>
      <c r="C22" s="15" t="s">
        <v>70</v>
      </c>
      <c r="D22" s="20">
        <f t="shared" si="0"/>
        <v>120</v>
      </c>
      <c r="E22" s="20">
        <f t="shared" si="1"/>
        <v>0</v>
      </c>
      <c r="F22" s="21">
        <f t="shared" si="2"/>
        <v>0</v>
      </c>
      <c r="G22" s="21">
        <f t="shared" si="3"/>
        <v>0</v>
      </c>
      <c r="H22" s="22"/>
      <c r="I22" s="22"/>
      <c r="J22" s="22"/>
      <c r="K22" s="22"/>
      <c r="L22" s="20">
        <f>SUM(O22,R22,U22)</f>
        <v>120</v>
      </c>
      <c r="M22" s="23"/>
      <c r="N22" s="23"/>
      <c r="O22" s="23"/>
      <c r="P22" s="23"/>
      <c r="Q22" s="23"/>
      <c r="R22" s="23">
        <v>60</v>
      </c>
      <c r="S22" s="23"/>
      <c r="T22" s="23"/>
      <c r="U22" s="23">
        <v>60</v>
      </c>
      <c r="V22" s="23"/>
      <c r="W22" s="23">
        <v>2</v>
      </c>
      <c r="X22" s="23">
        <v>2</v>
      </c>
      <c r="Y22" s="23"/>
      <c r="Z22" s="23">
        <v>4</v>
      </c>
    </row>
    <row r="23" spans="1:26" s="6" customFormat="1" ht="35.25">
      <c r="A23" s="51" t="s">
        <v>0</v>
      </c>
      <c r="B23" s="51"/>
      <c r="C23" s="51"/>
      <c r="D23" s="62">
        <f>SUM(D7:D22)</f>
        <v>2270</v>
      </c>
      <c r="E23" s="62">
        <f>SUM(E7:E22)</f>
        <v>360</v>
      </c>
      <c r="F23" s="62">
        <f aca="true" t="shared" si="4" ref="F23:K23">SUM(F7:F22)</f>
        <v>80</v>
      </c>
      <c r="G23" s="62">
        <f t="shared" si="4"/>
        <v>280</v>
      </c>
      <c r="H23" s="62">
        <f t="shared" si="4"/>
        <v>20</v>
      </c>
      <c r="I23" s="62">
        <f t="shared" si="4"/>
        <v>185</v>
      </c>
      <c r="J23" s="62">
        <f t="shared" si="4"/>
        <v>75</v>
      </c>
      <c r="K23" s="62">
        <f t="shared" si="4"/>
        <v>0</v>
      </c>
      <c r="L23" s="62">
        <f>SUM(L7:L22)</f>
        <v>1910</v>
      </c>
      <c r="M23" s="20">
        <f>SUM(M7:M22)</f>
        <v>30</v>
      </c>
      <c r="N23" s="20">
        <f aca="true" t="shared" si="5" ref="N23:U23">SUM(N7:N22)</f>
        <v>90</v>
      </c>
      <c r="O23" s="20">
        <f t="shared" si="5"/>
        <v>630</v>
      </c>
      <c r="P23" s="20">
        <f t="shared" si="5"/>
        <v>20</v>
      </c>
      <c r="Q23" s="20">
        <f t="shared" si="5"/>
        <v>100</v>
      </c>
      <c r="R23" s="20">
        <f t="shared" si="5"/>
        <v>640</v>
      </c>
      <c r="S23" s="20">
        <f t="shared" si="5"/>
        <v>30</v>
      </c>
      <c r="T23" s="20">
        <f t="shared" si="5"/>
        <v>90</v>
      </c>
      <c r="U23" s="20">
        <f t="shared" si="5"/>
        <v>640</v>
      </c>
      <c r="V23" s="20">
        <f>SUM(V7:V22)</f>
        <v>30</v>
      </c>
      <c r="W23" s="20">
        <f>SUM(W7:W22)</f>
        <v>30</v>
      </c>
      <c r="X23" s="20">
        <f>SUM(X7:X22)</f>
        <v>30</v>
      </c>
      <c r="Y23" s="62">
        <f>SUM(Y7:Y22)</f>
        <v>16</v>
      </c>
      <c r="Z23" s="62">
        <f>SUM(Z7:Z22)</f>
        <v>90</v>
      </c>
    </row>
    <row r="24" spans="1:26" s="6" customFormat="1" ht="35.25">
      <c r="A24" s="51"/>
      <c r="B24" s="51"/>
      <c r="C24" s="51"/>
      <c r="D24" s="62"/>
      <c r="E24" s="62"/>
      <c r="F24" s="62"/>
      <c r="G24" s="62"/>
      <c r="H24" s="62"/>
      <c r="I24" s="62"/>
      <c r="J24" s="62"/>
      <c r="K24" s="62"/>
      <c r="L24" s="62"/>
      <c r="M24" s="62">
        <f>SUM(M23:O23)</f>
        <v>750</v>
      </c>
      <c r="N24" s="62"/>
      <c r="O24" s="62"/>
      <c r="P24" s="62">
        <f>SUM(P23:R23)</f>
        <v>760</v>
      </c>
      <c r="Q24" s="62"/>
      <c r="R24" s="62"/>
      <c r="S24" s="62">
        <f>SUM(S23:U23)</f>
        <v>760</v>
      </c>
      <c r="T24" s="62"/>
      <c r="U24" s="62"/>
      <c r="V24" s="62">
        <f>SUM(V23:X23)</f>
        <v>90</v>
      </c>
      <c r="W24" s="62"/>
      <c r="X24" s="62"/>
      <c r="Y24" s="62"/>
      <c r="Z24" s="62"/>
    </row>
    <row r="25" spans="1:26" s="11" customFormat="1" ht="35.25">
      <c r="A25" s="2"/>
      <c r="B25" s="2"/>
      <c r="C25" s="16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  <c r="X25" s="2"/>
      <c r="Y25" s="10"/>
      <c r="Z25" s="10"/>
    </row>
    <row r="26" spans="1:26" s="11" customFormat="1" ht="35.25">
      <c r="A26" s="2"/>
      <c r="B26" s="2"/>
      <c r="C26" s="16"/>
      <c r="D26" s="2"/>
      <c r="E26" s="48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</sheetData>
  <sheetProtection/>
  <mergeCells count="44">
    <mergeCell ref="Y23:Y24"/>
    <mergeCell ref="V24:X24"/>
    <mergeCell ref="Z23:Z24"/>
    <mergeCell ref="I23:I24"/>
    <mergeCell ref="J23:J24"/>
    <mergeCell ref="B3:B6"/>
    <mergeCell ref="M24:O24"/>
    <mergeCell ref="P24:R24"/>
    <mergeCell ref="S24:U24"/>
    <mergeCell ref="L23:L24"/>
    <mergeCell ref="A23:C24"/>
    <mergeCell ref="D23:D24"/>
    <mergeCell ref="E23:E24"/>
    <mergeCell ref="F23:F24"/>
    <mergeCell ref="G23:G24"/>
    <mergeCell ref="H23:H24"/>
    <mergeCell ref="K23:K24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A1:L1"/>
    <mergeCell ref="A3:A6"/>
    <mergeCell ref="C3:C6"/>
    <mergeCell ref="D3:L3"/>
    <mergeCell ref="D4:D6"/>
    <mergeCell ref="H4:H6"/>
    <mergeCell ref="J4:J6"/>
    <mergeCell ref="L4:L6"/>
    <mergeCell ref="E4:E6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Wiesława Wrzesińska</cp:lastModifiedBy>
  <cp:lastPrinted>2021-04-12T12:34:52Z</cp:lastPrinted>
  <dcterms:created xsi:type="dcterms:W3CDTF">2000-08-09T08:42:37Z</dcterms:created>
  <dcterms:modified xsi:type="dcterms:W3CDTF">2023-05-17T13:11:52Z</dcterms:modified>
  <cp:category/>
  <cp:version/>
  <cp:contentType/>
  <cp:contentStatus/>
</cp:coreProperties>
</file>