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wieslawa.wrzesinska\Documents\SENAT - VII kadencja\POSIEDZENIA SENATU 2022-2023\Senat 23.05.2023 r\2023 Kształcenie specjalistyczne\"/>
    </mc:Choice>
  </mc:AlternateContent>
  <xr:revisionPtr revIDLastSave="0" documentId="13_ncr:1_{BA1C8FEB-93D7-4699-AF87-D453B41AD523}" xr6:coauthVersionLast="36" xr6:coauthVersionMax="36" xr10:uidLastSave="{00000000-0000-0000-0000-000000000000}"/>
  <bookViews>
    <workbookView xWindow="0" yWindow="0" windowWidth="16515" windowHeight="7905" activeTab="1" xr2:uid="{00000000-000D-0000-FFFF-FFFF00000000}"/>
  </bookViews>
  <sheets>
    <sheet name="zalacznik_nr_1" sheetId="6" r:id="rId1"/>
    <sheet name="zalacznik_nr_2" sheetId="1" r:id="rId2"/>
  </sheets>
  <definedNames>
    <definedName name="_xlnm.Print_Area" localSheetId="1">zalacznik_nr_2!$A$1:$Z$26</definedName>
    <definedName name="OLE_LINK1" localSheetId="1">zalacznik_nr_2!#REF!</definedName>
  </definedNames>
  <calcPr calcId="191029"/>
</workbook>
</file>

<file path=xl/calcChain.xml><?xml version="1.0" encoding="utf-8"?>
<calcChain xmlns="http://schemas.openxmlformats.org/spreadsheetml/2006/main">
  <c r="AA21" i="6" l="1"/>
  <c r="Z21" i="6"/>
  <c r="Y21" i="6"/>
  <c r="E11" i="1" l="1"/>
  <c r="D11" i="1" s="1"/>
  <c r="E12" i="1"/>
  <c r="D12" i="1" s="1"/>
  <c r="E13" i="1"/>
  <c r="E14" i="1"/>
  <c r="E15" i="1"/>
  <c r="E16" i="1"/>
  <c r="E17" i="1"/>
  <c r="D17" i="1" s="1"/>
  <c r="E18" i="1"/>
  <c r="D18" i="1" s="1"/>
  <c r="E19" i="1"/>
  <c r="E20" i="1"/>
  <c r="E21" i="1"/>
  <c r="E22" i="1"/>
  <c r="E23" i="1"/>
  <c r="D23" i="1" s="1"/>
  <c r="E24" i="1"/>
  <c r="D24" i="1" s="1"/>
  <c r="D13" i="1"/>
  <c r="D14" i="1"/>
  <c r="D15" i="1"/>
  <c r="D16" i="1"/>
  <c r="D19" i="1"/>
  <c r="D20" i="1"/>
  <c r="D21" i="1"/>
  <c r="D22" i="1"/>
  <c r="D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G10" i="1"/>
  <c r="F10" i="1"/>
  <c r="I25" i="1" l="1"/>
  <c r="J25" i="1"/>
  <c r="K25" i="1"/>
  <c r="H25" i="1"/>
  <c r="E10" i="1"/>
  <c r="L25" i="1" l="1"/>
  <c r="G8" i="1"/>
  <c r="G9" i="1"/>
  <c r="G7" i="1"/>
  <c r="F8" i="1"/>
  <c r="E8" i="1" s="1"/>
  <c r="F9" i="1"/>
  <c r="E9" i="1" s="1"/>
  <c r="F7" i="1"/>
  <c r="E7" i="1" l="1"/>
  <c r="D8" i="1"/>
  <c r="D9" i="1"/>
  <c r="AB5" i="6" l="1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4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AA4" i="6"/>
  <c r="Z4" i="6"/>
  <c r="Y4" i="6"/>
  <c r="N25" i="1" l="1"/>
  <c r="O25" i="1"/>
  <c r="P25" i="1"/>
  <c r="Q25" i="1"/>
  <c r="R25" i="1"/>
  <c r="S25" i="1"/>
  <c r="T25" i="1"/>
  <c r="U25" i="1"/>
  <c r="M25" i="1"/>
  <c r="Y25" i="1"/>
  <c r="D7" i="1" l="1"/>
  <c r="L7" i="1" l="1"/>
  <c r="L8" i="1"/>
  <c r="L9" i="1"/>
  <c r="L10" i="1"/>
  <c r="L11" i="1"/>
  <c r="L12" i="1"/>
  <c r="L22" i="1"/>
  <c r="AA22" i="6"/>
  <c r="Y22" i="6"/>
  <c r="K22" i="6"/>
  <c r="J22" i="6"/>
  <c r="G22" i="6"/>
  <c r="C22" i="6"/>
  <c r="D22" i="6"/>
  <c r="E22" i="6"/>
  <c r="F22" i="6"/>
  <c r="H22" i="6"/>
  <c r="I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Z25" i="1"/>
  <c r="V25" i="1"/>
  <c r="M26" i="1"/>
  <c r="P26" i="1"/>
  <c r="S26" i="1"/>
  <c r="W25" i="1"/>
  <c r="X25" i="1"/>
  <c r="L13" i="1"/>
  <c r="L14" i="1"/>
  <c r="L15" i="1"/>
  <c r="L16" i="1"/>
  <c r="L17" i="1"/>
  <c r="L18" i="1"/>
  <c r="L19" i="1"/>
  <c r="L20" i="1"/>
  <c r="L21" i="1"/>
  <c r="L23" i="1"/>
  <c r="F25" i="1"/>
  <c r="V26" i="1"/>
  <c r="G25" i="1"/>
  <c r="Z22" i="6" l="1"/>
  <c r="AB22" i="6"/>
  <c r="E25" i="1"/>
  <c r="D25" i="1" l="1"/>
</calcChain>
</file>

<file path=xl/sharedStrings.xml><?xml version="1.0" encoding="utf-8"?>
<sst xmlns="http://schemas.openxmlformats.org/spreadsheetml/2006/main" count="158" uniqueCount="97">
  <si>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</si>
  <si>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</si>
  <si>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</si>
  <si>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</si>
  <si>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</si>
  <si>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</si>
  <si>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</si>
  <si>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</si>
  <si>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</si>
  <si>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</si>
  <si>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</si>
  <si>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</si>
  <si>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</si>
  <si>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</si>
  <si>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</si>
  <si>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</si>
  <si>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</si>
  <si>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</si>
  <si>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</si>
  <si>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</si>
  <si>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</si>
  <si>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</si>
  <si>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</si>
  <si>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</si>
  <si>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</si>
  <si>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</si>
  <si>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</si>
  <si>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</si>
  <si>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</si>
  <si>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</si>
  <si>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</si>
  <si>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</si>
  <si>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</si>
  <si>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</si>
  <si>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</si>
  <si>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</si>
  <si>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</si>
  <si>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</si>
  <si>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</si>
  <si>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</si>
  <si>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</si>
  <si>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</si>
  <si>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</si>
  <si>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</si>
  <si>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</si>
  <si>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</si>
  <si>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</si>
  <si>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</si>
  <si>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</si>
  <si>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</si>
  <si>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</si>
  <si>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</si>
  <si>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</si>
  <si>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</si>
  <si>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</si>
  <si>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</si>
  <si>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</si>
  <si>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</si>
  <si>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</si>
  <si>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</si>
  <si>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</si>
  <si>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</si>
  <si>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</si>
  <si>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</si>
  <si>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</si>
  <si>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</si>
  <si>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</si>
  <si>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</si>
  <si>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</si>
  <si>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</si>
  <si>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t>Przyjmowanie i wydawanie zapasów</t>
  </si>
  <si>
    <t>Metody i technologie kompletacji</t>
  </si>
  <si>
    <t>Dokumentacja magazynowo-handlowa</t>
  </si>
  <si>
    <t>BHP w magazynie</t>
  </si>
  <si>
    <t>Automatyzacja procesów magazynowych</t>
  </si>
  <si>
    <t>Transport wewnętrzny</t>
  </si>
  <si>
    <t>Język obcy specjalistyczny</t>
  </si>
  <si>
    <t>Praktyka zawodowa</t>
  </si>
  <si>
    <t>Umiejętność pracy w zespole</t>
  </si>
  <si>
    <t>Odpowiedzialność materialna pracowników</t>
  </si>
  <si>
    <t>W07</t>
  </si>
  <si>
    <t>W08</t>
  </si>
  <si>
    <t>K04</t>
  </si>
  <si>
    <t>W06</t>
  </si>
  <si>
    <t>Wprowadzenie do gospodarki magazynowej i zarządzania zapasami</t>
  </si>
  <si>
    <t>Magazyny i wyposażenie</t>
  </si>
  <si>
    <t>Inwentaryzacja w magazynach</t>
  </si>
  <si>
    <t>Wydajność i koszty magazynowania</t>
  </si>
  <si>
    <t>Personel magazynowy</t>
  </si>
  <si>
    <t>Magazynowe systemy informatyczne</t>
  </si>
  <si>
    <t>Automatyczna identyfikacja danych</t>
  </si>
  <si>
    <t>W09</t>
  </si>
  <si>
    <t>Rozmieszczanie i przechowywanie zapasów</t>
  </si>
  <si>
    <t>E</t>
  </si>
  <si>
    <t>Zo</t>
  </si>
  <si>
    <r>
      <t xml:space="preserve">2.3. Matryca efektów uczenia się GM  </t>
    </r>
    <r>
      <rPr>
        <sz val="8"/>
        <rFont val="Verdana"/>
        <family val="2"/>
      </rPr>
      <t>(załącznik nr 1)</t>
    </r>
  </si>
  <si>
    <r>
      <t xml:space="preserve">3. Plan kształcenia specjalistycznego GM </t>
    </r>
    <r>
      <rPr>
        <sz val="28"/>
        <rFont val="Verdana"/>
        <family val="2"/>
        <charset val="238"/>
      </rPr>
      <t>(załącznik nr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</si>
</sst>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0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28"/>
      <name val="Verdana"/>
      <family val="2"/>
      <charset val="238"/>
    </font>
    <font>
      <sz val="6.5"/>
      <name val="Verdana"/>
      <family val="2"/>
      <charset val="238"/>
    </font>
    <font>
      <sz val="20"/>
      <color indexed="8"/>
      <name val="Verdana"/>
      <family val="2"/>
    </font>
    <font>
      <b/>
      <sz val="20"/>
      <name val="Verdana"/>
      <family val="2"/>
      <charset val="238"/>
    </font>
    <font>
      <sz val="28"/>
      <color theme="3" tint="0.39997558519241921"/>
      <name val="Arial Narrow"/>
      <family val="2"/>
      <charset val="238"/>
    </font>
    <font>
      <sz val="20"/>
      <color rgb="FFFF0000"/>
      <name val="Verdana"/>
      <family val="2"/>
    </font>
    <font>
      <sz val="2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/>
    <xf numFmtId="0" fontId="1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" fontId="22" fillId="4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3" fontId="8" fillId="3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textRotation="90"/>
    </xf>
    <xf numFmtId="3" fontId="8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 macro="" textlink="">
      <xdr:nvSpPr>
        <xdr:cNvPr id="15795" name="Line 6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 macro="" textlink="">
      <xdr:nvSpPr>
        <xdr:cNvPr id="15796" name="Line 6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 macro="" textlink="">
      <xdr:nvSpPr>
        <xdr:cNvPr id="15797" name="Line 11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 macro="" textlink="">
      <xdr:nvSpPr>
        <xdr:cNvPr id="15798" name="Line 6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 macro="" textlink="">
      <xdr:nvSpPr>
        <xdr:cNvPr id="15799" name="Line 6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 macro="" textlink="">
      <xdr:nvSpPr>
        <xdr:cNvPr id="15800" name="Line 6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 macro="" textlink="">
      <xdr:nvSpPr>
        <xdr:cNvPr id="15801" name="Line 6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 macro="" textlink="">
      <xdr:nvSpPr>
        <xdr:cNvPr id="15802" name="Line 6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>
          <a:spLocks noChangeShapeType="1"/>
        </xdr:cNvSpPr>
      </xdr:nvSpPr>
      <xdr:spPr bwMode="auto">
        <a:xfrm>
          <a:off x="998220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03" name="Line 6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04" name="Line 7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05" name="Line 6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06" name="Line 7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07" name="Line 11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08" name="Line 6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09" name="Line 7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10" name="Line 6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11" name="Line 7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12" name="Line 6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13" name="Line 7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14" name="Line 7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15" name="Line 6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16" name="Line 7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17" name="Line 7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18" name="Line 6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19" name="Line 7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20" name="Line 7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21" name="Line 7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22" name="Line 7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 macro="" textlink="">
      <xdr:nvSpPr>
        <xdr:cNvPr id="15823" name="Line 7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>
          <a:spLocks noChangeShapeType="1"/>
        </xdr:cNvSpPr>
      </xdr:nvSpPr>
      <xdr:spPr bwMode="auto">
        <a:xfrm>
          <a:off x="11597640" y="28917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zoomScaleNormal="100" zoomScaleSheetLayoutView="136" workbookViewId="0">
      <pane ySplit="2" topLeftCell="A3" activePane="bottomLeft" state="frozen"/>
      <selection pane="bottomLeft"/>
    </sheetView>
  </sheetViews>
  <sheetFormatPr defaultColWidth="9.140625" defaultRowHeight="9.75" x14ac:dyDescent="0.15"/>
  <cols>
    <col min="1" max="1" width="4.140625" style="26" customWidth="1"/>
    <col min="2" max="2" width="35.42578125" style="26" customWidth="1"/>
    <col min="3" max="24" width="5.85546875" style="26" customWidth="1"/>
    <col min="25" max="27" width="4.28515625" style="26" customWidth="1"/>
    <col min="28" max="28" width="6" style="26" customWidth="1"/>
    <col min="29" max="16384" width="9.140625" style="26"/>
  </cols>
  <sheetData>
    <row r="1" spans="1:28" ht="12.75" x14ac:dyDescent="0.15">
      <c r="A1" s="24" t="s">
        <v>95</v>
      </c>
      <c r="B1" s="25"/>
      <c r="I1" s="27"/>
      <c r="J1" s="27"/>
      <c r="K1" s="27"/>
    </row>
    <row r="2" spans="1:28" ht="12" customHeight="1" thickBot="1" x14ac:dyDescent="0.2">
      <c r="A2" s="28"/>
      <c r="B2" s="29"/>
      <c r="C2" s="30"/>
      <c r="D2" s="31"/>
      <c r="E2" s="30"/>
      <c r="F2" s="30"/>
      <c r="G2" s="30"/>
      <c r="H2" s="30"/>
      <c r="I2" s="30"/>
      <c r="J2" s="30"/>
      <c r="K2" s="30"/>
      <c r="L2" s="31"/>
      <c r="M2" s="31"/>
      <c r="N2" s="31"/>
      <c r="O2" s="31"/>
      <c r="P2" s="31"/>
      <c r="Q2" s="31"/>
      <c r="R2" s="31"/>
      <c r="S2" s="31"/>
      <c r="T2" s="31"/>
    </row>
    <row r="3" spans="1:28" ht="18.75" customHeight="1" thickBot="1" x14ac:dyDescent="0.2">
      <c r="A3" s="43" t="s">
        <v>11</v>
      </c>
      <c r="B3" s="44" t="s">
        <v>52</v>
      </c>
      <c r="C3" s="44" t="s">
        <v>53</v>
      </c>
      <c r="D3" s="44" t="s">
        <v>54</v>
      </c>
      <c r="E3" s="44" t="s">
        <v>55</v>
      </c>
      <c r="F3" s="44" t="s">
        <v>56</v>
      </c>
      <c r="G3" s="44" t="s">
        <v>57</v>
      </c>
      <c r="H3" s="44" t="s">
        <v>83</v>
      </c>
      <c r="I3" s="44" t="s">
        <v>80</v>
      </c>
      <c r="J3" s="44" t="s">
        <v>81</v>
      </c>
      <c r="K3" s="44" t="s">
        <v>91</v>
      </c>
      <c r="L3" s="45" t="s">
        <v>58</v>
      </c>
      <c r="M3" s="45" t="s">
        <v>59</v>
      </c>
      <c r="N3" s="45" t="s">
        <v>60</v>
      </c>
      <c r="O3" s="45" t="s">
        <v>61</v>
      </c>
      <c r="P3" s="45" t="s">
        <v>62</v>
      </c>
      <c r="Q3" s="45" t="s">
        <v>66</v>
      </c>
      <c r="R3" s="45" t="s">
        <v>67</v>
      </c>
      <c r="S3" s="45" t="s">
        <v>68</v>
      </c>
      <c r="T3" s="45" t="s">
        <v>69</v>
      </c>
      <c r="U3" s="45" t="s">
        <v>63</v>
      </c>
      <c r="V3" s="45" t="s">
        <v>64</v>
      </c>
      <c r="W3" s="45" t="s">
        <v>65</v>
      </c>
      <c r="X3" s="45" t="s">
        <v>82</v>
      </c>
      <c r="Y3" s="45" t="s">
        <v>35</v>
      </c>
      <c r="Z3" s="45" t="s">
        <v>36</v>
      </c>
      <c r="AA3" s="45" t="s">
        <v>37</v>
      </c>
      <c r="AB3" s="46" t="s">
        <v>38</v>
      </c>
    </row>
    <row r="4" spans="1:28" ht="21" x14ac:dyDescent="0.15">
      <c r="A4" s="39" t="s">
        <v>10</v>
      </c>
      <c r="B4" s="40" t="s">
        <v>84</v>
      </c>
      <c r="C4" s="41">
        <v>1</v>
      </c>
      <c r="D4" s="41"/>
      <c r="E4" s="41"/>
      <c r="F4" s="41"/>
      <c r="G4" s="41"/>
      <c r="H4" s="41"/>
      <c r="I4" s="41"/>
      <c r="J4" s="41">
        <v>1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38">
        <f>SUM(C4:K4)</f>
        <v>2</v>
      </c>
      <c r="Z4" s="38">
        <f>SUM(L4:T4)</f>
        <v>0</v>
      </c>
      <c r="AA4" s="38">
        <f>SUM(U4:X4)</f>
        <v>0</v>
      </c>
      <c r="AB4" s="42">
        <f>SUM(C4:X4)</f>
        <v>2</v>
      </c>
    </row>
    <row r="5" spans="1:28" ht="10.5" x14ac:dyDescent="0.15">
      <c r="A5" s="32" t="s">
        <v>9</v>
      </c>
      <c r="B5" s="33" t="s">
        <v>85</v>
      </c>
      <c r="C5" s="34"/>
      <c r="D5" s="34"/>
      <c r="E5" s="34"/>
      <c r="F5" s="34"/>
      <c r="G5" s="34"/>
      <c r="H5" s="34"/>
      <c r="I5" s="34"/>
      <c r="J5" s="34">
        <v>1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34"/>
      <c r="W5" s="34"/>
      <c r="X5" s="34"/>
      <c r="Y5" s="38">
        <f t="shared" ref="Y5:Y20" si="0">SUM(C5:K5)</f>
        <v>1</v>
      </c>
      <c r="Z5" s="38">
        <f t="shared" ref="Z5:Z20" si="1">SUM(L5:T5)</f>
        <v>0</v>
      </c>
      <c r="AA5" s="38">
        <f t="shared" ref="AA5:AA20" si="2">SUM(U5:X5)</f>
        <v>0</v>
      </c>
      <c r="AB5" s="42">
        <f t="shared" ref="AB5:AB21" si="3">SUM(C5:X5)</f>
        <v>1</v>
      </c>
    </row>
    <row r="6" spans="1:28" ht="10.5" x14ac:dyDescent="0.15">
      <c r="A6" s="39" t="s">
        <v>8</v>
      </c>
      <c r="B6" s="33" t="s">
        <v>70</v>
      </c>
      <c r="C6" s="34"/>
      <c r="D6" s="34">
        <v>1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>
        <v>1</v>
      </c>
      <c r="P6" s="34"/>
      <c r="Q6" s="34"/>
      <c r="R6" s="34"/>
      <c r="S6" s="34"/>
      <c r="T6" s="34"/>
      <c r="U6" s="35"/>
      <c r="V6" s="34">
        <v>1</v>
      </c>
      <c r="W6" s="34"/>
      <c r="X6" s="34"/>
      <c r="Y6" s="38">
        <f t="shared" si="0"/>
        <v>1</v>
      </c>
      <c r="Z6" s="38">
        <f t="shared" si="1"/>
        <v>1</v>
      </c>
      <c r="AA6" s="38">
        <f t="shared" si="2"/>
        <v>1</v>
      </c>
      <c r="AB6" s="42">
        <f t="shared" si="3"/>
        <v>3</v>
      </c>
    </row>
    <row r="7" spans="1:28" ht="10.5" x14ac:dyDescent="0.15">
      <c r="A7" s="32" t="s">
        <v>7</v>
      </c>
      <c r="B7" s="33" t="s">
        <v>92</v>
      </c>
      <c r="C7" s="34"/>
      <c r="D7" s="34">
        <v>1</v>
      </c>
      <c r="E7" s="34">
        <v>1</v>
      </c>
      <c r="F7" s="34"/>
      <c r="G7" s="34"/>
      <c r="H7" s="34"/>
      <c r="I7" s="34"/>
      <c r="J7" s="34"/>
      <c r="K7" s="34"/>
      <c r="L7" s="34">
        <v>1</v>
      </c>
      <c r="M7" s="34"/>
      <c r="N7" s="34"/>
      <c r="O7" s="34">
        <v>1</v>
      </c>
      <c r="P7" s="34"/>
      <c r="Q7" s="34"/>
      <c r="R7" s="34">
        <v>1</v>
      </c>
      <c r="S7" s="34"/>
      <c r="T7" s="34"/>
      <c r="U7" s="35"/>
      <c r="V7" s="34">
        <v>1</v>
      </c>
      <c r="W7" s="34"/>
      <c r="X7" s="34"/>
      <c r="Y7" s="38">
        <f t="shared" si="0"/>
        <v>2</v>
      </c>
      <c r="Z7" s="38">
        <f t="shared" si="1"/>
        <v>3</v>
      </c>
      <c r="AA7" s="38">
        <f t="shared" si="2"/>
        <v>1</v>
      </c>
      <c r="AB7" s="42">
        <f t="shared" si="3"/>
        <v>6</v>
      </c>
    </row>
    <row r="8" spans="1:28" ht="10.5" x14ac:dyDescent="0.15">
      <c r="A8" s="39" t="s">
        <v>6</v>
      </c>
      <c r="B8" s="51" t="s">
        <v>71</v>
      </c>
      <c r="C8" s="34"/>
      <c r="D8" s="34">
        <v>1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>
        <v>1</v>
      </c>
      <c r="P8" s="34"/>
      <c r="Q8" s="34"/>
      <c r="R8" s="34">
        <v>1</v>
      </c>
      <c r="S8" s="34"/>
      <c r="T8" s="34"/>
      <c r="U8" s="34"/>
      <c r="V8" s="34">
        <v>1</v>
      </c>
      <c r="W8" s="34"/>
      <c r="X8" s="34"/>
      <c r="Y8" s="38">
        <f t="shared" si="0"/>
        <v>1</v>
      </c>
      <c r="Z8" s="38">
        <f t="shared" si="1"/>
        <v>2</v>
      </c>
      <c r="AA8" s="38">
        <f t="shared" si="2"/>
        <v>1</v>
      </c>
      <c r="AB8" s="42">
        <f t="shared" si="3"/>
        <v>4</v>
      </c>
    </row>
    <row r="9" spans="1:28" ht="10.5" x14ac:dyDescent="0.15">
      <c r="A9" s="32" t="s">
        <v>5</v>
      </c>
      <c r="B9" s="36" t="s">
        <v>72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>
        <v>1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8">
        <f t="shared" si="0"/>
        <v>0</v>
      </c>
      <c r="Z9" s="38">
        <f t="shared" si="1"/>
        <v>1</v>
      </c>
      <c r="AA9" s="38">
        <f t="shared" si="2"/>
        <v>0</v>
      </c>
      <c r="AB9" s="42">
        <f t="shared" si="3"/>
        <v>1</v>
      </c>
    </row>
    <row r="10" spans="1:28" ht="10.5" x14ac:dyDescent="0.15">
      <c r="A10" s="39" t="s">
        <v>15</v>
      </c>
      <c r="B10" s="36" t="s">
        <v>73</v>
      </c>
      <c r="C10" s="34"/>
      <c r="D10" s="34"/>
      <c r="E10" s="34"/>
      <c r="F10" s="34">
        <v>1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>
        <v>1</v>
      </c>
      <c r="Y10" s="38">
        <f t="shared" si="0"/>
        <v>1</v>
      </c>
      <c r="Z10" s="38">
        <f t="shared" si="1"/>
        <v>0</v>
      </c>
      <c r="AA10" s="38">
        <f t="shared" si="2"/>
        <v>1</v>
      </c>
      <c r="AB10" s="42">
        <f t="shared" si="3"/>
        <v>2</v>
      </c>
    </row>
    <row r="11" spans="1:28" ht="10.5" x14ac:dyDescent="0.15">
      <c r="A11" s="32" t="s">
        <v>39</v>
      </c>
      <c r="B11" s="36" t="s">
        <v>79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>
        <v>1</v>
      </c>
      <c r="V11" s="34"/>
      <c r="W11" s="34"/>
      <c r="X11" s="34"/>
      <c r="Y11" s="38">
        <f t="shared" si="0"/>
        <v>0</v>
      </c>
      <c r="Z11" s="38">
        <f t="shared" si="1"/>
        <v>0</v>
      </c>
      <c r="AA11" s="38">
        <f t="shared" si="2"/>
        <v>1</v>
      </c>
      <c r="AB11" s="42">
        <f t="shared" si="3"/>
        <v>1</v>
      </c>
    </row>
    <row r="12" spans="1:28" ht="10.5" x14ac:dyDescent="0.15">
      <c r="A12" s="39" t="s">
        <v>40</v>
      </c>
      <c r="B12" s="36" t="s">
        <v>90</v>
      </c>
      <c r="C12" s="34"/>
      <c r="D12" s="34"/>
      <c r="E12" s="34"/>
      <c r="F12" s="34"/>
      <c r="G12" s="34"/>
      <c r="H12" s="34">
        <v>1</v>
      </c>
      <c r="I12" s="34"/>
      <c r="J12" s="34"/>
      <c r="K12" s="34"/>
      <c r="L12" s="34"/>
      <c r="M12" s="34"/>
      <c r="N12" s="34">
        <v>1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8">
        <f t="shared" si="0"/>
        <v>1</v>
      </c>
      <c r="Z12" s="38">
        <f t="shared" si="1"/>
        <v>1</v>
      </c>
      <c r="AA12" s="38">
        <f t="shared" si="2"/>
        <v>0</v>
      </c>
      <c r="AB12" s="42">
        <f t="shared" si="3"/>
        <v>2</v>
      </c>
    </row>
    <row r="13" spans="1:28" ht="10.5" x14ac:dyDescent="0.15">
      <c r="A13" s="32" t="s">
        <v>41</v>
      </c>
      <c r="B13" s="36" t="s">
        <v>74</v>
      </c>
      <c r="C13" s="34"/>
      <c r="D13" s="34"/>
      <c r="E13" s="34"/>
      <c r="F13" s="34"/>
      <c r="G13" s="34">
        <v>1</v>
      </c>
      <c r="H13" s="34">
        <v>1</v>
      </c>
      <c r="I13" s="34"/>
      <c r="J13" s="34"/>
      <c r="K13" s="34"/>
      <c r="L13" s="34"/>
      <c r="M13" s="34"/>
      <c r="N13" s="34"/>
      <c r="O13" s="34"/>
      <c r="P13" s="34"/>
      <c r="Q13" s="34"/>
      <c r="R13" s="34">
        <v>1</v>
      </c>
      <c r="S13" s="34"/>
      <c r="T13" s="34"/>
      <c r="U13" s="34"/>
      <c r="V13" s="34">
        <v>1</v>
      </c>
      <c r="W13" s="34"/>
      <c r="X13" s="34"/>
      <c r="Y13" s="38">
        <f t="shared" si="0"/>
        <v>2</v>
      </c>
      <c r="Z13" s="38">
        <f t="shared" si="1"/>
        <v>1</v>
      </c>
      <c r="AA13" s="38">
        <f t="shared" si="2"/>
        <v>1</v>
      </c>
      <c r="AB13" s="42">
        <f t="shared" si="3"/>
        <v>4</v>
      </c>
    </row>
    <row r="14" spans="1:28" ht="10.5" x14ac:dyDescent="0.15">
      <c r="A14" s="39" t="s">
        <v>42</v>
      </c>
      <c r="B14" s="36" t="s">
        <v>75</v>
      </c>
      <c r="C14" s="34"/>
      <c r="D14" s="34"/>
      <c r="E14" s="34"/>
      <c r="F14" s="34"/>
      <c r="G14" s="34">
        <v>1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4"/>
      <c r="W14" s="34"/>
      <c r="X14" s="34"/>
      <c r="Y14" s="38">
        <f t="shared" si="0"/>
        <v>1</v>
      </c>
      <c r="Z14" s="38">
        <f t="shared" si="1"/>
        <v>0</v>
      </c>
      <c r="AA14" s="38">
        <f t="shared" si="2"/>
        <v>0</v>
      </c>
      <c r="AB14" s="42">
        <f t="shared" si="3"/>
        <v>1</v>
      </c>
    </row>
    <row r="15" spans="1:28" ht="10.5" x14ac:dyDescent="0.15">
      <c r="A15" s="32" t="s">
        <v>43</v>
      </c>
      <c r="B15" s="36" t="s">
        <v>86</v>
      </c>
      <c r="C15" s="34"/>
      <c r="D15" s="34"/>
      <c r="E15" s="34"/>
      <c r="F15" s="34"/>
      <c r="G15" s="34"/>
      <c r="H15" s="34"/>
      <c r="I15" s="34">
        <v>1</v>
      </c>
      <c r="J15" s="34"/>
      <c r="K15" s="34"/>
      <c r="L15" s="34"/>
      <c r="M15" s="34"/>
      <c r="N15" s="34"/>
      <c r="O15" s="34"/>
      <c r="P15" s="34"/>
      <c r="Q15" s="34">
        <v>1</v>
      </c>
      <c r="R15" s="34"/>
      <c r="S15" s="34"/>
      <c r="T15" s="34"/>
      <c r="U15" s="35"/>
      <c r="V15" s="34"/>
      <c r="W15" s="34"/>
      <c r="X15" s="34"/>
      <c r="Y15" s="38">
        <f t="shared" si="0"/>
        <v>1</v>
      </c>
      <c r="Z15" s="38">
        <f t="shared" si="1"/>
        <v>1</v>
      </c>
      <c r="AA15" s="38">
        <f t="shared" si="2"/>
        <v>0</v>
      </c>
      <c r="AB15" s="42">
        <f t="shared" si="3"/>
        <v>2</v>
      </c>
    </row>
    <row r="16" spans="1:28" ht="10.15" customHeight="1" x14ac:dyDescent="0.15">
      <c r="A16" s="39" t="s">
        <v>44</v>
      </c>
      <c r="B16" s="36" t="s">
        <v>87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>
        <v>1</v>
      </c>
      <c r="N16" s="34"/>
      <c r="O16" s="34"/>
      <c r="P16" s="34"/>
      <c r="Q16" s="34"/>
      <c r="R16" s="34"/>
      <c r="S16" s="34">
        <v>1</v>
      </c>
      <c r="T16" s="34"/>
      <c r="U16" s="35"/>
      <c r="V16" s="34"/>
      <c r="W16" s="34"/>
      <c r="X16" s="34"/>
      <c r="Y16" s="38">
        <f t="shared" si="0"/>
        <v>0</v>
      </c>
      <c r="Z16" s="38">
        <f t="shared" si="1"/>
        <v>2</v>
      </c>
      <c r="AA16" s="38">
        <f t="shared" si="2"/>
        <v>0</v>
      </c>
      <c r="AB16" s="42">
        <f t="shared" si="3"/>
        <v>2</v>
      </c>
    </row>
    <row r="17" spans="1:28" ht="10.5" x14ac:dyDescent="0.15">
      <c r="A17" s="32" t="s">
        <v>45</v>
      </c>
      <c r="B17" s="36" t="s">
        <v>88</v>
      </c>
      <c r="C17" s="34"/>
      <c r="D17" s="34"/>
      <c r="E17" s="34"/>
      <c r="F17" s="34"/>
      <c r="G17" s="34"/>
      <c r="H17" s="34"/>
      <c r="I17" s="34"/>
      <c r="J17" s="34"/>
      <c r="K17" s="34">
        <v>1</v>
      </c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4"/>
      <c r="W17" s="34"/>
      <c r="X17" s="34"/>
      <c r="Y17" s="38">
        <f t="shared" si="0"/>
        <v>1</v>
      </c>
      <c r="Z17" s="38">
        <f t="shared" si="1"/>
        <v>0</v>
      </c>
      <c r="AA17" s="38">
        <f t="shared" si="2"/>
        <v>0</v>
      </c>
      <c r="AB17" s="42">
        <f t="shared" si="3"/>
        <v>1</v>
      </c>
    </row>
    <row r="18" spans="1:28" ht="10.5" x14ac:dyDescent="0.15">
      <c r="A18" s="39" t="s">
        <v>46</v>
      </c>
      <c r="B18" s="51" t="s">
        <v>89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>
        <v>1</v>
      </c>
      <c r="O18" s="34"/>
      <c r="P18" s="34"/>
      <c r="Q18" s="34"/>
      <c r="R18" s="34"/>
      <c r="S18" s="34"/>
      <c r="T18" s="34"/>
      <c r="U18" s="35"/>
      <c r="V18" s="34"/>
      <c r="W18" s="34"/>
      <c r="X18" s="34"/>
      <c r="Y18" s="38">
        <f t="shared" si="0"/>
        <v>0</v>
      </c>
      <c r="Z18" s="38">
        <f t="shared" si="1"/>
        <v>1</v>
      </c>
      <c r="AA18" s="38">
        <f t="shared" si="2"/>
        <v>0</v>
      </c>
      <c r="AB18" s="42">
        <f t="shared" si="3"/>
        <v>1</v>
      </c>
    </row>
    <row r="19" spans="1:28" ht="10.5" x14ac:dyDescent="0.15">
      <c r="A19" s="32" t="s">
        <v>47</v>
      </c>
      <c r="B19" s="52" t="s">
        <v>78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1</v>
      </c>
      <c r="U19" s="35"/>
      <c r="V19" s="34"/>
      <c r="W19" s="34">
        <v>1</v>
      </c>
      <c r="X19" s="34"/>
      <c r="Y19" s="38">
        <f t="shared" si="0"/>
        <v>0</v>
      </c>
      <c r="Z19" s="38">
        <f t="shared" si="1"/>
        <v>1</v>
      </c>
      <c r="AA19" s="38">
        <f t="shared" si="2"/>
        <v>1</v>
      </c>
      <c r="AB19" s="42">
        <f t="shared" si="3"/>
        <v>2</v>
      </c>
    </row>
    <row r="20" spans="1:28" ht="10.5" x14ac:dyDescent="0.15">
      <c r="A20" s="39" t="s">
        <v>48</v>
      </c>
      <c r="B20" s="36" t="s">
        <v>76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>
        <v>1</v>
      </c>
      <c r="Q20" s="34"/>
      <c r="R20" s="34"/>
      <c r="S20" s="34"/>
      <c r="T20" s="34"/>
      <c r="U20" s="35"/>
      <c r="V20" s="34"/>
      <c r="W20" s="34"/>
      <c r="X20" s="34"/>
      <c r="Y20" s="38">
        <f t="shared" si="0"/>
        <v>0</v>
      </c>
      <c r="Z20" s="38">
        <f t="shared" si="1"/>
        <v>1</v>
      </c>
      <c r="AA20" s="38">
        <f t="shared" si="2"/>
        <v>0</v>
      </c>
      <c r="AB20" s="42">
        <f t="shared" si="3"/>
        <v>1</v>
      </c>
    </row>
    <row r="21" spans="1:28" ht="10.5" x14ac:dyDescent="0.15">
      <c r="A21" s="32" t="s">
        <v>49</v>
      </c>
      <c r="B21" s="36" t="s">
        <v>77</v>
      </c>
      <c r="C21" s="34"/>
      <c r="D21" s="34">
        <v>1</v>
      </c>
      <c r="E21" s="34">
        <v>1</v>
      </c>
      <c r="F21" s="34"/>
      <c r="G21" s="34"/>
      <c r="H21" s="34">
        <v>1</v>
      </c>
      <c r="I21" s="34"/>
      <c r="J21" s="34"/>
      <c r="K21" s="34"/>
      <c r="L21" s="34"/>
      <c r="M21" s="34">
        <v>1</v>
      </c>
      <c r="N21" s="34">
        <v>1</v>
      </c>
      <c r="O21" s="34"/>
      <c r="P21" s="34">
        <v>1</v>
      </c>
      <c r="Q21" s="34"/>
      <c r="R21" s="34"/>
      <c r="S21" s="34"/>
      <c r="T21" s="34">
        <v>1</v>
      </c>
      <c r="U21" s="35"/>
      <c r="V21" s="34">
        <v>1</v>
      </c>
      <c r="W21" s="34">
        <v>1</v>
      </c>
      <c r="X21" s="34">
        <v>1</v>
      </c>
      <c r="Y21" s="38">
        <f>SUM(C21:K21)</f>
        <v>3</v>
      </c>
      <c r="Z21" s="38">
        <f>SUM(L21:T21)</f>
        <v>4</v>
      </c>
      <c r="AA21" s="38">
        <f>SUM(U21:X21)</f>
        <v>3</v>
      </c>
      <c r="AB21" s="42">
        <f t="shared" si="3"/>
        <v>10</v>
      </c>
    </row>
    <row r="22" spans="1:28" ht="22.5" customHeight="1" x14ac:dyDescent="0.15">
      <c r="A22" s="63" t="s">
        <v>0</v>
      </c>
      <c r="B22" s="63"/>
      <c r="C22" s="37">
        <f t="shared" ref="C22:AB22" si="4">SUM(C4:C21)</f>
        <v>1</v>
      </c>
      <c r="D22" s="37">
        <f t="shared" si="4"/>
        <v>4</v>
      </c>
      <c r="E22" s="37">
        <f t="shared" si="4"/>
        <v>2</v>
      </c>
      <c r="F22" s="37">
        <f t="shared" si="4"/>
        <v>1</v>
      </c>
      <c r="G22" s="37">
        <f t="shared" si="4"/>
        <v>2</v>
      </c>
      <c r="H22" s="37">
        <f t="shared" si="4"/>
        <v>3</v>
      </c>
      <c r="I22" s="37">
        <f t="shared" si="4"/>
        <v>1</v>
      </c>
      <c r="J22" s="37">
        <f t="shared" si="4"/>
        <v>2</v>
      </c>
      <c r="K22" s="37">
        <f t="shared" si="4"/>
        <v>1</v>
      </c>
      <c r="L22" s="37">
        <f t="shared" si="4"/>
        <v>1</v>
      </c>
      <c r="M22" s="37">
        <f t="shared" si="4"/>
        <v>3</v>
      </c>
      <c r="N22" s="37">
        <f t="shared" si="4"/>
        <v>3</v>
      </c>
      <c r="O22" s="37">
        <f t="shared" si="4"/>
        <v>3</v>
      </c>
      <c r="P22" s="37">
        <f t="shared" si="4"/>
        <v>2</v>
      </c>
      <c r="Q22" s="37">
        <f t="shared" si="4"/>
        <v>1</v>
      </c>
      <c r="R22" s="37">
        <f t="shared" si="4"/>
        <v>3</v>
      </c>
      <c r="S22" s="37">
        <f t="shared" si="4"/>
        <v>1</v>
      </c>
      <c r="T22" s="37">
        <f t="shared" si="4"/>
        <v>2</v>
      </c>
      <c r="U22" s="37">
        <f t="shared" si="4"/>
        <v>1</v>
      </c>
      <c r="V22" s="37">
        <f t="shared" si="4"/>
        <v>5</v>
      </c>
      <c r="W22" s="37">
        <f t="shared" si="4"/>
        <v>2</v>
      </c>
      <c r="X22" s="37">
        <f t="shared" si="4"/>
        <v>2</v>
      </c>
      <c r="Y22" s="37">
        <f>SUM(Y4:Y21)</f>
        <v>17</v>
      </c>
      <c r="Z22" s="37">
        <f>SUM(Z4:Z21)</f>
        <v>19</v>
      </c>
      <c r="AA22" s="37">
        <f t="shared" si="4"/>
        <v>10</v>
      </c>
      <c r="AB22" s="37">
        <f t="shared" si="4"/>
        <v>46</v>
      </c>
    </row>
  </sheetData>
  <mergeCells count="1">
    <mergeCell ref="A22:B22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5"/>
  <sheetViews>
    <sheetView tabSelected="1" zoomScale="50" zoomScaleNormal="50" zoomScaleSheetLayoutView="40" workbookViewId="0">
      <pane ySplit="6" topLeftCell="A7" activePane="bottomLeft" state="frozen"/>
      <selection pane="bottomLeft" sqref="A1:L1"/>
    </sheetView>
  </sheetViews>
  <sheetFormatPr defaultColWidth="8.85546875" defaultRowHeight="35.25" x14ac:dyDescent="0.5"/>
  <cols>
    <col min="1" max="1" width="12.42578125" style="8" customWidth="1"/>
    <col min="2" max="2" width="139.42578125" style="2" customWidth="1"/>
    <col min="3" max="3" width="14.42578125" style="16" customWidth="1"/>
    <col min="4" max="4" width="14.42578125" style="2" customWidth="1"/>
    <col min="5" max="6" width="14.140625" style="2" customWidth="1"/>
    <col min="7" max="7" width="14.42578125" style="2" customWidth="1"/>
    <col min="8" max="11" width="11.5703125" style="2" customWidth="1"/>
    <col min="12" max="12" width="16.7109375" style="2" customWidth="1"/>
    <col min="13" max="21" width="11.5703125" style="7" customWidth="1"/>
    <col min="22" max="24" width="12.28515625" style="8" customWidth="1"/>
    <col min="25" max="25" width="20.140625" style="12" customWidth="1"/>
    <col min="26" max="26" width="21.7109375" style="12" customWidth="1"/>
    <col min="27" max="27" width="15.85546875" style="9" customWidth="1"/>
    <col min="28" max="16384" width="8.85546875" style="9"/>
  </cols>
  <sheetData>
    <row r="1" spans="1:27" s="5" customFormat="1" ht="51.75" customHeight="1" x14ac:dyDescent="0.2">
      <c r="A1" s="77" t="s">
        <v>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7" s="5" customFormat="1" ht="30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7" s="6" customFormat="1" ht="53.25" customHeight="1" x14ac:dyDescent="0.2">
      <c r="A3" s="66" t="s">
        <v>11</v>
      </c>
      <c r="B3" s="69" t="s">
        <v>52</v>
      </c>
      <c r="C3" s="78" t="s">
        <v>18</v>
      </c>
      <c r="D3" s="66" t="s">
        <v>23</v>
      </c>
      <c r="E3" s="66"/>
      <c r="F3" s="66"/>
      <c r="G3" s="66"/>
      <c r="H3" s="66"/>
      <c r="I3" s="66"/>
      <c r="J3" s="66"/>
      <c r="K3" s="66"/>
      <c r="L3" s="66"/>
      <c r="M3" s="66" t="s">
        <v>24</v>
      </c>
      <c r="N3" s="66"/>
      <c r="O3" s="66"/>
      <c r="P3" s="66"/>
      <c r="Q3" s="66"/>
      <c r="R3" s="66"/>
      <c r="S3" s="66"/>
      <c r="T3" s="66"/>
      <c r="U3" s="66"/>
      <c r="V3" s="67" t="s">
        <v>27</v>
      </c>
      <c r="W3" s="68"/>
      <c r="X3" s="68"/>
      <c r="Y3" s="68"/>
      <c r="Z3" s="68"/>
      <c r="AA3" s="64"/>
    </row>
    <row r="4" spans="1:27" s="6" customFormat="1" ht="53.25" customHeight="1" x14ac:dyDescent="0.2">
      <c r="A4" s="66"/>
      <c r="B4" s="80"/>
      <c r="C4" s="78"/>
      <c r="D4" s="78" t="s">
        <v>30</v>
      </c>
      <c r="E4" s="71" t="s">
        <v>31</v>
      </c>
      <c r="F4" s="81" t="s">
        <v>26</v>
      </c>
      <c r="G4" s="71" t="s">
        <v>32</v>
      </c>
      <c r="H4" s="74" t="s">
        <v>19</v>
      </c>
      <c r="I4" s="74" t="s">
        <v>20</v>
      </c>
      <c r="J4" s="74" t="s">
        <v>50</v>
      </c>
      <c r="K4" s="74" t="s">
        <v>21</v>
      </c>
      <c r="L4" s="78" t="s">
        <v>51</v>
      </c>
      <c r="M4" s="66" t="s">
        <v>4</v>
      </c>
      <c r="N4" s="66"/>
      <c r="O4" s="66"/>
      <c r="P4" s="66"/>
      <c r="Q4" s="66"/>
      <c r="R4" s="66"/>
      <c r="S4" s="66" t="s">
        <v>22</v>
      </c>
      <c r="T4" s="66"/>
      <c r="U4" s="66"/>
      <c r="V4" s="67" t="s">
        <v>28</v>
      </c>
      <c r="W4" s="68"/>
      <c r="X4" s="68"/>
      <c r="Y4" s="67" t="s">
        <v>29</v>
      </c>
      <c r="Z4" s="68"/>
      <c r="AA4" s="64"/>
    </row>
    <row r="5" spans="1:27" s="6" customFormat="1" ht="52.5" customHeight="1" x14ac:dyDescent="0.2">
      <c r="A5" s="66"/>
      <c r="B5" s="80"/>
      <c r="C5" s="78"/>
      <c r="D5" s="78"/>
      <c r="E5" s="79"/>
      <c r="F5" s="82"/>
      <c r="G5" s="79"/>
      <c r="H5" s="75"/>
      <c r="I5" s="75"/>
      <c r="J5" s="75"/>
      <c r="K5" s="75"/>
      <c r="L5" s="78"/>
      <c r="M5" s="66" t="s">
        <v>12</v>
      </c>
      <c r="N5" s="66"/>
      <c r="O5" s="66"/>
      <c r="P5" s="66" t="s">
        <v>13</v>
      </c>
      <c r="Q5" s="66"/>
      <c r="R5" s="66"/>
      <c r="S5" s="66" t="s">
        <v>14</v>
      </c>
      <c r="T5" s="66"/>
      <c r="U5" s="66"/>
      <c r="V5" s="69" t="s">
        <v>1</v>
      </c>
      <c r="W5" s="69" t="s">
        <v>2</v>
      </c>
      <c r="X5" s="69" t="s">
        <v>3</v>
      </c>
      <c r="Y5" s="71" t="s">
        <v>34</v>
      </c>
      <c r="Z5" s="71" t="s">
        <v>33</v>
      </c>
      <c r="AA5" s="64"/>
    </row>
    <row r="6" spans="1:27" s="6" customFormat="1" ht="195.75" customHeight="1" x14ac:dyDescent="0.2">
      <c r="A6" s="66"/>
      <c r="B6" s="80"/>
      <c r="C6" s="78"/>
      <c r="D6" s="78"/>
      <c r="E6" s="73"/>
      <c r="F6" s="72"/>
      <c r="G6" s="73"/>
      <c r="H6" s="76"/>
      <c r="I6" s="76"/>
      <c r="J6" s="76"/>
      <c r="K6" s="76"/>
      <c r="L6" s="78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70"/>
      <c r="W6" s="70"/>
      <c r="X6" s="70"/>
      <c r="Y6" s="73"/>
      <c r="Z6" s="72"/>
      <c r="AA6" s="64"/>
    </row>
    <row r="7" spans="1:27" s="6" customFormat="1" ht="49.5" x14ac:dyDescent="0.2">
      <c r="A7" s="13" t="s">
        <v>10</v>
      </c>
      <c r="B7" s="47" t="s">
        <v>84</v>
      </c>
      <c r="C7" s="15" t="s">
        <v>93</v>
      </c>
      <c r="D7" s="20">
        <f>SUM(E7,L7)</f>
        <v>150</v>
      </c>
      <c r="E7" s="20">
        <f>SUM(F7:G7)</f>
        <v>30</v>
      </c>
      <c r="F7" s="21">
        <f>SUM(M7,P7,S7)</f>
        <v>10</v>
      </c>
      <c r="G7" s="21">
        <f>SUM(N7,Q7,T7)</f>
        <v>20</v>
      </c>
      <c r="H7" s="22">
        <v>20</v>
      </c>
      <c r="I7" s="22"/>
      <c r="J7" s="22"/>
      <c r="K7" s="22"/>
      <c r="L7" s="20">
        <f t="shared" ref="L7:L12" si="0">SUM(O7,R7,U7)</f>
        <v>120</v>
      </c>
      <c r="M7" s="53">
        <v>10</v>
      </c>
      <c r="N7" s="53">
        <v>20</v>
      </c>
      <c r="O7" s="23">
        <v>120</v>
      </c>
      <c r="P7" s="53"/>
      <c r="Q7" s="53"/>
      <c r="R7" s="23"/>
      <c r="S7" s="53"/>
      <c r="T7" s="53"/>
      <c r="U7" s="23"/>
      <c r="V7" s="23">
        <v>6</v>
      </c>
      <c r="W7" s="23"/>
      <c r="X7" s="23"/>
      <c r="Y7" s="23">
        <v>1</v>
      </c>
      <c r="Z7" s="23">
        <v>6</v>
      </c>
      <c r="AA7" s="54"/>
    </row>
    <row r="8" spans="1:27" s="6" customFormat="1" x14ac:dyDescent="0.2">
      <c r="A8" s="13" t="s">
        <v>9</v>
      </c>
      <c r="B8" s="14" t="s">
        <v>85</v>
      </c>
      <c r="C8" s="15" t="s">
        <v>94</v>
      </c>
      <c r="D8" s="58">
        <f t="shared" ref="D8:D9" si="1">SUM(E8,L8)</f>
        <v>100</v>
      </c>
      <c r="E8" s="60">
        <f t="shared" ref="E8:E9" si="2">SUM(F8:G8)</f>
        <v>15</v>
      </c>
      <c r="F8" s="21">
        <f t="shared" ref="F8:F9" si="3">SUM(M8,P8,S8)</f>
        <v>5</v>
      </c>
      <c r="G8" s="21">
        <f t="shared" ref="G8:G9" si="4">SUM(N8,Q8,T8)</f>
        <v>10</v>
      </c>
      <c r="H8" s="22">
        <v>10</v>
      </c>
      <c r="I8" s="22"/>
      <c r="J8" s="22"/>
      <c r="K8" s="22"/>
      <c r="L8" s="20">
        <f t="shared" si="0"/>
        <v>85</v>
      </c>
      <c r="M8" s="53">
        <v>5</v>
      </c>
      <c r="N8" s="53">
        <v>10</v>
      </c>
      <c r="O8" s="23">
        <v>85</v>
      </c>
      <c r="P8" s="53"/>
      <c r="Q8" s="53"/>
      <c r="R8" s="23"/>
      <c r="S8" s="53"/>
      <c r="T8" s="53"/>
      <c r="U8" s="23"/>
      <c r="V8" s="23">
        <v>4</v>
      </c>
      <c r="W8" s="23"/>
      <c r="X8" s="23"/>
      <c r="Y8" s="23">
        <v>1</v>
      </c>
      <c r="Z8" s="23">
        <v>4</v>
      </c>
      <c r="AA8" s="54"/>
    </row>
    <row r="9" spans="1:27" s="6" customFormat="1" x14ac:dyDescent="0.2">
      <c r="A9" s="13" t="s">
        <v>8</v>
      </c>
      <c r="B9" s="14" t="s">
        <v>70</v>
      </c>
      <c r="C9" s="15" t="s">
        <v>94</v>
      </c>
      <c r="D9" s="58">
        <f t="shared" si="1"/>
        <v>120</v>
      </c>
      <c r="E9" s="60">
        <f t="shared" si="2"/>
        <v>15</v>
      </c>
      <c r="F9" s="21">
        <f t="shared" si="3"/>
        <v>0</v>
      </c>
      <c r="G9" s="21">
        <f t="shared" si="4"/>
        <v>15</v>
      </c>
      <c r="H9" s="22">
        <v>15</v>
      </c>
      <c r="I9" s="22"/>
      <c r="J9" s="22"/>
      <c r="K9" s="22"/>
      <c r="L9" s="20">
        <f t="shared" si="0"/>
        <v>105</v>
      </c>
      <c r="M9" s="53"/>
      <c r="N9" s="53">
        <v>15</v>
      </c>
      <c r="O9" s="23">
        <v>105</v>
      </c>
      <c r="P9" s="53"/>
      <c r="Q9" s="53"/>
      <c r="R9" s="23"/>
      <c r="S9" s="53"/>
      <c r="T9" s="53"/>
      <c r="U9" s="23"/>
      <c r="V9" s="23">
        <v>5</v>
      </c>
      <c r="W9" s="23"/>
      <c r="X9" s="23"/>
      <c r="Y9" s="23">
        <v>1</v>
      </c>
      <c r="Z9" s="23">
        <v>5</v>
      </c>
      <c r="AA9" s="54"/>
    </row>
    <row r="10" spans="1:27" s="6" customFormat="1" x14ac:dyDescent="0.2">
      <c r="A10" s="13" t="s">
        <v>7</v>
      </c>
      <c r="B10" s="14" t="s">
        <v>92</v>
      </c>
      <c r="C10" s="15" t="s">
        <v>94</v>
      </c>
      <c r="D10" s="58">
        <f>SUM(E10,L10)</f>
        <v>120</v>
      </c>
      <c r="E10" s="60">
        <f>SUM(F10:G10)</f>
        <v>15</v>
      </c>
      <c r="F10" s="21">
        <f>SUM(M10,P10,S10)</f>
        <v>0</v>
      </c>
      <c r="G10" s="21">
        <f>SUM(N10,Q10,T10)</f>
        <v>15</v>
      </c>
      <c r="H10" s="22">
        <v>15</v>
      </c>
      <c r="I10" s="22"/>
      <c r="J10" s="22"/>
      <c r="K10" s="22"/>
      <c r="L10" s="20">
        <f t="shared" si="0"/>
        <v>105</v>
      </c>
      <c r="M10" s="61"/>
      <c r="N10" s="61">
        <v>15</v>
      </c>
      <c r="O10" s="61">
        <v>105</v>
      </c>
      <c r="P10" s="61"/>
      <c r="Q10" s="61"/>
      <c r="R10" s="61"/>
      <c r="S10" s="61"/>
      <c r="T10" s="61"/>
      <c r="U10" s="23"/>
      <c r="V10" s="23">
        <v>5</v>
      </c>
      <c r="W10" s="23"/>
      <c r="X10" s="23"/>
      <c r="Y10" s="23">
        <v>1</v>
      </c>
      <c r="Z10" s="23">
        <v>5</v>
      </c>
      <c r="AA10" s="54"/>
    </row>
    <row r="11" spans="1:27" s="6" customFormat="1" x14ac:dyDescent="0.2">
      <c r="A11" s="13" t="s">
        <v>6</v>
      </c>
      <c r="B11" s="49" t="s">
        <v>71</v>
      </c>
      <c r="C11" s="15" t="s">
        <v>93</v>
      </c>
      <c r="D11" s="62">
        <f t="shared" ref="D11:D24" si="5">SUM(E11,L11)</f>
        <v>150</v>
      </c>
      <c r="E11" s="62">
        <f t="shared" ref="E11:E24" si="6">SUM(F11:G11)</f>
        <v>25</v>
      </c>
      <c r="F11" s="21">
        <f t="shared" ref="F11:F24" si="7">SUM(M11,P11,S11)</f>
        <v>5</v>
      </c>
      <c r="G11" s="21">
        <f t="shared" ref="G11:G24" si="8">SUM(N11,Q11,T11)</f>
        <v>20</v>
      </c>
      <c r="H11" s="22">
        <v>20</v>
      </c>
      <c r="I11" s="22"/>
      <c r="J11" s="22"/>
      <c r="K11" s="22"/>
      <c r="L11" s="20">
        <f t="shared" si="0"/>
        <v>125</v>
      </c>
      <c r="M11" s="61">
        <v>5</v>
      </c>
      <c r="N11" s="61">
        <v>20</v>
      </c>
      <c r="O11" s="61">
        <v>125</v>
      </c>
      <c r="P11" s="61"/>
      <c r="Q11" s="61"/>
      <c r="R11" s="61"/>
      <c r="S11" s="61"/>
      <c r="T11" s="61"/>
      <c r="U11" s="23"/>
      <c r="V11" s="23">
        <v>6</v>
      </c>
      <c r="W11" s="23"/>
      <c r="X11" s="23"/>
      <c r="Y11" s="23">
        <v>1</v>
      </c>
      <c r="Z11" s="23">
        <v>6</v>
      </c>
      <c r="AA11" s="54"/>
    </row>
    <row r="12" spans="1:27" s="6" customFormat="1" x14ac:dyDescent="0.2">
      <c r="A12" s="13" t="s">
        <v>5</v>
      </c>
      <c r="B12" s="48" t="s">
        <v>72</v>
      </c>
      <c r="C12" s="15" t="s">
        <v>94</v>
      </c>
      <c r="D12" s="62">
        <f t="shared" si="5"/>
        <v>100</v>
      </c>
      <c r="E12" s="62">
        <f t="shared" si="6"/>
        <v>20</v>
      </c>
      <c r="F12" s="21">
        <f t="shared" si="7"/>
        <v>0</v>
      </c>
      <c r="G12" s="21">
        <f t="shared" si="8"/>
        <v>20</v>
      </c>
      <c r="H12" s="22"/>
      <c r="I12" s="22">
        <v>20</v>
      </c>
      <c r="J12" s="22"/>
      <c r="K12" s="22"/>
      <c r="L12" s="20">
        <f t="shared" si="0"/>
        <v>80</v>
      </c>
      <c r="M12" s="61"/>
      <c r="N12" s="61">
        <v>20</v>
      </c>
      <c r="O12" s="61">
        <v>80</v>
      </c>
      <c r="P12" s="61"/>
      <c r="Q12" s="61"/>
      <c r="R12" s="61"/>
      <c r="S12" s="61"/>
      <c r="T12" s="61"/>
      <c r="U12" s="23"/>
      <c r="V12" s="23">
        <v>4</v>
      </c>
      <c r="W12" s="23"/>
      <c r="X12" s="23"/>
      <c r="Y12" s="23">
        <v>1</v>
      </c>
      <c r="Z12" s="23">
        <v>4</v>
      </c>
      <c r="AA12" s="54"/>
    </row>
    <row r="13" spans="1:27" s="6" customFormat="1" x14ac:dyDescent="0.2">
      <c r="A13" s="13" t="s">
        <v>15</v>
      </c>
      <c r="B13" s="48" t="s">
        <v>73</v>
      </c>
      <c r="C13" s="15" t="s">
        <v>94</v>
      </c>
      <c r="D13" s="62">
        <f t="shared" si="5"/>
        <v>75</v>
      </c>
      <c r="E13" s="62">
        <f t="shared" si="6"/>
        <v>15</v>
      </c>
      <c r="F13" s="21">
        <f t="shared" si="7"/>
        <v>10</v>
      </c>
      <c r="G13" s="21">
        <f t="shared" si="8"/>
        <v>5</v>
      </c>
      <c r="H13" s="22">
        <v>5</v>
      </c>
      <c r="I13" s="22"/>
      <c r="J13" s="22"/>
      <c r="K13" s="22"/>
      <c r="L13" s="20">
        <f t="shared" ref="L13:L23" si="9">SUM(O13,R13,U13)</f>
        <v>60</v>
      </c>
      <c r="M13" s="61"/>
      <c r="N13" s="61"/>
      <c r="O13" s="61"/>
      <c r="P13" s="61">
        <v>10</v>
      </c>
      <c r="Q13" s="61">
        <v>5</v>
      </c>
      <c r="R13" s="61">
        <v>60</v>
      </c>
      <c r="S13" s="61"/>
      <c r="T13" s="61"/>
      <c r="U13" s="23"/>
      <c r="V13" s="23"/>
      <c r="W13" s="23">
        <v>3</v>
      </c>
      <c r="X13" s="23"/>
      <c r="Y13" s="23">
        <v>1</v>
      </c>
      <c r="Z13" s="23">
        <v>3</v>
      </c>
      <c r="AA13" s="54"/>
    </row>
    <row r="14" spans="1:27" s="6" customFormat="1" x14ac:dyDescent="0.2">
      <c r="A14" s="13" t="s">
        <v>39</v>
      </c>
      <c r="B14" s="48" t="s">
        <v>79</v>
      </c>
      <c r="C14" s="15" t="s">
        <v>94</v>
      </c>
      <c r="D14" s="62">
        <f t="shared" si="5"/>
        <v>50</v>
      </c>
      <c r="E14" s="62">
        <f t="shared" si="6"/>
        <v>10</v>
      </c>
      <c r="F14" s="21">
        <f t="shared" si="7"/>
        <v>5</v>
      </c>
      <c r="G14" s="21">
        <f t="shared" si="8"/>
        <v>5</v>
      </c>
      <c r="H14" s="22">
        <v>5</v>
      </c>
      <c r="I14" s="22"/>
      <c r="J14" s="22"/>
      <c r="K14" s="22"/>
      <c r="L14" s="20">
        <f t="shared" si="9"/>
        <v>40</v>
      </c>
      <c r="M14" s="61"/>
      <c r="N14" s="61"/>
      <c r="O14" s="61"/>
      <c r="P14" s="61">
        <v>5</v>
      </c>
      <c r="Q14" s="61">
        <v>5</v>
      </c>
      <c r="R14" s="61">
        <v>40</v>
      </c>
      <c r="S14" s="61"/>
      <c r="T14" s="61"/>
      <c r="U14" s="23"/>
      <c r="V14" s="23"/>
      <c r="W14" s="23">
        <v>2</v>
      </c>
      <c r="X14" s="23"/>
      <c r="Y14" s="23">
        <v>1</v>
      </c>
      <c r="Z14" s="23">
        <v>2</v>
      </c>
      <c r="AA14" s="54"/>
    </row>
    <row r="15" spans="1:27" s="6" customFormat="1" x14ac:dyDescent="0.2">
      <c r="A15" s="13" t="s">
        <v>40</v>
      </c>
      <c r="B15" s="48" t="s">
        <v>90</v>
      </c>
      <c r="C15" s="15" t="s">
        <v>93</v>
      </c>
      <c r="D15" s="62">
        <f t="shared" si="5"/>
        <v>150</v>
      </c>
      <c r="E15" s="62">
        <f t="shared" si="6"/>
        <v>20</v>
      </c>
      <c r="F15" s="21">
        <f t="shared" si="7"/>
        <v>5</v>
      </c>
      <c r="G15" s="21">
        <f t="shared" si="8"/>
        <v>15</v>
      </c>
      <c r="H15" s="22"/>
      <c r="I15" s="22">
        <v>15</v>
      </c>
      <c r="J15" s="22"/>
      <c r="K15" s="22"/>
      <c r="L15" s="20">
        <f t="shared" si="9"/>
        <v>130</v>
      </c>
      <c r="M15" s="61"/>
      <c r="N15" s="61"/>
      <c r="O15" s="61"/>
      <c r="P15" s="61">
        <v>5</v>
      </c>
      <c r="Q15" s="61">
        <v>15</v>
      </c>
      <c r="R15" s="61">
        <v>130</v>
      </c>
      <c r="S15" s="61"/>
      <c r="T15" s="61"/>
      <c r="U15" s="23"/>
      <c r="V15" s="23"/>
      <c r="W15" s="23">
        <v>6</v>
      </c>
      <c r="X15" s="23"/>
      <c r="Y15" s="23">
        <v>1</v>
      </c>
      <c r="Z15" s="23">
        <v>6</v>
      </c>
      <c r="AA15" s="54"/>
    </row>
    <row r="16" spans="1:27" s="6" customFormat="1" x14ac:dyDescent="0.2">
      <c r="A16" s="13" t="s">
        <v>41</v>
      </c>
      <c r="B16" s="48" t="s">
        <v>74</v>
      </c>
      <c r="C16" s="15" t="s">
        <v>94</v>
      </c>
      <c r="D16" s="62">
        <f t="shared" si="5"/>
        <v>75</v>
      </c>
      <c r="E16" s="62">
        <f t="shared" si="6"/>
        <v>15</v>
      </c>
      <c r="F16" s="21">
        <f t="shared" si="7"/>
        <v>5</v>
      </c>
      <c r="G16" s="21">
        <f t="shared" si="8"/>
        <v>10</v>
      </c>
      <c r="H16" s="22"/>
      <c r="I16" s="22"/>
      <c r="J16" s="22"/>
      <c r="K16" s="22">
        <v>10</v>
      </c>
      <c r="L16" s="20">
        <f t="shared" si="9"/>
        <v>60</v>
      </c>
      <c r="M16" s="61"/>
      <c r="N16" s="61"/>
      <c r="O16" s="61"/>
      <c r="P16" s="61">
        <v>5</v>
      </c>
      <c r="Q16" s="61">
        <v>10</v>
      </c>
      <c r="R16" s="61">
        <v>60</v>
      </c>
      <c r="S16" s="61"/>
      <c r="T16" s="61"/>
      <c r="U16" s="23"/>
      <c r="V16" s="23"/>
      <c r="W16" s="23">
        <v>3</v>
      </c>
      <c r="X16" s="23"/>
      <c r="Y16" s="23">
        <v>1</v>
      </c>
      <c r="Z16" s="23">
        <v>3</v>
      </c>
      <c r="AA16" s="54"/>
    </row>
    <row r="17" spans="1:27" s="6" customFormat="1" x14ac:dyDescent="0.2">
      <c r="A17" s="13" t="s">
        <v>42</v>
      </c>
      <c r="B17" s="48" t="s">
        <v>75</v>
      </c>
      <c r="C17" s="15" t="s">
        <v>93</v>
      </c>
      <c r="D17" s="62">
        <f t="shared" si="5"/>
        <v>150</v>
      </c>
      <c r="E17" s="62">
        <f t="shared" si="6"/>
        <v>20</v>
      </c>
      <c r="F17" s="21">
        <f t="shared" si="7"/>
        <v>10</v>
      </c>
      <c r="G17" s="21">
        <f t="shared" si="8"/>
        <v>10</v>
      </c>
      <c r="H17" s="22"/>
      <c r="I17" s="22"/>
      <c r="J17" s="22">
        <v>10</v>
      </c>
      <c r="K17" s="22"/>
      <c r="L17" s="20">
        <f t="shared" si="9"/>
        <v>130</v>
      </c>
      <c r="M17" s="61"/>
      <c r="N17" s="61"/>
      <c r="O17" s="61"/>
      <c r="P17" s="61">
        <v>10</v>
      </c>
      <c r="Q17" s="61">
        <v>10</v>
      </c>
      <c r="R17" s="61">
        <v>130</v>
      </c>
      <c r="S17" s="61"/>
      <c r="T17" s="61"/>
      <c r="U17" s="23"/>
      <c r="V17" s="23"/>
      <c r="W17" s="23">
        <v>6</v>
      </c>
      <c r="X17" s="23"/>
      <c r="Y17" s="23">
        <v>1</v>
      </c>
      <c r="Z17" s="23">
        <v>6</v>
      </c>
      <c r="AA17" s="54"/>
    </row>
    <row r="18" spans="1:27" s="6" customFormat="1" x14ac:dyDescent="0.2">
      <c r="A18" s="13" t="s">
        <v>43</v>
      </c>
      <c r="B18" s="48" t="s">
        <v>86</v>
      </c>
      <c r="C18" s="15" t="s">
        <v>94</v>
      </c>
      <c r="D18" s="62">
        <f t="shared" si="5"/>
        <v>50</v>
      </c>
      <c r="E18" s="62">
        <f t="shared" si="6"/>
        <v>10</v>
      </c>
      <c r="F18" s="21">
        <f t="shared" si="7"/>
        <v>5</v>
      </c>
      <c r="G18" s="21">
        <f t="shared" si="8"/>
        <v>5</v>
      </c>
      <c r="H18" s="22"/>
      <c r="I18" s="22"/>
      <c r="J18" s="22"/>
      <c r="K18" s="22">
        <v>5</v>
      </c>
      <c r="L18" s="20">
        <f t="shared" si="9"/>
        <v>40</v>
      </c>
      <c r="M18" s="61"/>
      <c r="N18" s="61"/>
      <c r="O18" s="61"/>
      <c r="P18" s="61">
        <v>5</v>
      </c>
      <c r="Q18" s="61">
        <v>5</v>
      </c>
      <c r="R18" s="61">
        <v>40</v>
      </c>
      <c r="S18" s="61"/>
      <c r="T18" s="61"/>
      <c r="U18" s="23"/>
      <c r="V18" s="23"/>
      <c r="W18" s="23">
        <v>2</v>
      </c>
      <c r="X18" s="23"/>
      <c r="Y18" s="23">
        <v>1</v>
      </c>
      <c r="Z18" s="23">
        <v>2</v>
      </c>
      <c r="AA18" s="54"/>
    </row>
    <row r="19" spans="1:27" s="6" customFormat="1" x14ac:dyDescent="0.2">
      <c r="A19" s="13" t="s">
        <v>44</v>
      </c>
      <c r="B19" s="48" t="s">
        <v>87</v>
      </c>
      <c r="C19" s="15" t="s">
        <v>93</v>
      </c>
      <c r="D19" s="62">
        <f t="shared" si="5"/>
        <v>150</v>
      </c>
      <c r="E19" s="62">
        <f t="shared" si="6"/>
        <v>20</v>
      </c>
      <c r="F19" s="21">
        <f t="shared" si="7"/>
        <v>5</v>
      </c>
      <c r="G19" s="21">
        <f t="shared" si="8"/>
        <v>15</v>
      </c>
      <c r="H19" s="22">
        <v>15</v>
      </c>
      <c r="I19" s="22"/>
      <c r="J19" s="22"/>
      <c r="K19" s="22"/>
      <c r="L19" s="20">
        <f t="shared" si="9"/>
        <v>130</v>
      </c>
      <c r="M19" s="61"/>
      <c r="N19" s="61"/>
      <c r="O19" s="61"/>
      <c r="P19" s="61"/>
      <c r="Q19" s="61"/>
      <c r="R19" s="61"/>
      <c r="S19" s="61">
        <v>5</v>
      </c>
      <c r="T19" s="61">
        <v>15</v>
      </c>
      <c r="U19" s="23">
        <v>130</v>
      </c>
      <c r="V19" s="23"/>
      <c r="W19" s="23"/>
      <c r="X19" s="23">
        <v>6</v>
      </c>
      <c r="Y19" s="23">
        <v>1</v>
      </c>
      <c r="Z19" s="23">
        <v>6</v>
      </c>
      <c r="AA19" s="54"/>
    </row>
    <row r="20" spans="1:27" s="6" customFormat="1" x14ac:dyDescent="0.2">
      <c r="A20" s="13" t="s">
        <v>45</v>
      </c>
      <c r="B20" s="48" t="s">
        <v>88</v>
      </c>
      <c r="C20" s="15" t="s">
        <v>94</v>
      </c>
      <c r="D20" s="62">
        <f t="shared" si="5"/>
        <v>125</v>
      </c>
      <c r="E20" s="62">
        <f t="shared" si="6"/>
        <v>15</v>
      </c>
      <c r="F20" s="21">
        <f t="shared" si="7"/>
        <v>5</v>
      </c>
      <c r="G20" s="21">
        <f t="shared" si="8"/>
        <v>10</v>
      </c>
      <c r="H20" s="22"/>
      <c r="I20" s="22">
        <v>10</v>
      </c>
      <c r="J20" s="22"/>
      <c r="K20" s="22"/>
      <c r="L20" s="20">
        <f t="shared" si="9"/>
        <v>110</v>
      </c>
      <c r="M20" s="61"/>
      <c r="N20" s="61"/>
      <c r="O20" s="61"/>
      <c r="P20" s="61"/>
      <c r="Q20" s="61"/>
      <c r="R20" s="61"/>
      <c r="S20" s="61">
        <v>5</v>
      </c>
      <c r="T20" s="61">
        <v>10</v>
      </c>
      <c r="U20" s="23">
        <v>110</v>
      </c>
      <c r="V20" s="23"/>
      <c r="W20" s="23"/>
      <c r="X20" s="23">
        <v>5</v>
      </c>
      <c r="Y20" s="23">
        <v>1</v>
      </c>
      <c r="Z20" s="23">
        <v>5</v>
      </c>
      <c r="AA20" s="54"/>
    </row>
    <row r="21" spans="1:27" s="6" customFormat="1" x14ac:dyDescent="0.2">
      <c r="A21" s="13" t="s">
        <v>46</v>
      </c>
      <c r="B21" s="49" t="s">
        <v>89</v>
      </c>
      <c r="C21" s="15" t="s">
        <v>93</v>
      </c>
      <c r="D21" s="62">
        <f t="shared" si="5"/>
        <v>150</v>
      </c>
      <c r="E21" s="62">
        <f t="shared" si="6"/>
        <v>30</v>
      </c>
      <c r="F21" s="21">
        <f t="shared" si="7"/>
        <v>5</v>
      </c>
      <c r="G21" s="21">
        <f t="shared" si="8"/>
        <v>25</v>
      </c>
      <c r="H21" s="22"/>
      <c r="I21" s="22">
        <v>25</v>
      </c>
      <c r="J21" s="22"/>
      <c r="K21" s="22"/>
      <c r="L21" s="20">
        <f t="shared" si="9"/>
        <v>120</v>
      </c>
      <c r="M21" s="61"/>
      <c r="N21" s="61"/>
      <c r="O21" s="61"/>
      <c r="P21" s="61"/>
      <c r="Q21" s="61"/>
      <c r="R21" s="61"/>
      <c r="S21" s="61">
        <v>5</v>
      </c>
      <c r="T21" s="61">
        <v>25</v>
      </c>
      <c r="U21" s="23">
        <v>120</v>
      </c>
      <c r="V21" s="23"/>
      <c r="W21" s="23"/>
      <c r="X21" s="23">
        <v>6</v>
      </c>
      <c r="Y21" s="23">
        <v>1</v>
      </c>
      <c r="Z21" s="23">
        <v>6</v>
      </c>
      <c r="AA21" s="54"/>
    </row>
    <row r="22" spans="1:27" s="6" customFormat="1" x14ac:dyDescent="0.2">
      <c r="A22" s="13" t="s">
        <v>47</v>
      </c>
      <c r="B22" s="50" t="s">
        <v>78</v>
      </c>
      <c r="C22" s="15" t="s">
        <v>94</v>
      </c>
      <c r="D22" s="62">
        <f t="shared" si="5"/>
        <v>125</v>
      </c>
      <c r="E22" s="62">
        <f t="shared" si="6"/>
        <v>25</v>
      </c>
      <c r="F22" s="21">
        <f t="shared" si="7"/>
        <v>0</v>
      </c>
      <c r="G22" s="21">
        <f t="shared" si="8"/>
        <v>25</v>
      </c>
      <c r="H22" s="22"/>
      <c r="I22" s="22">
        <v>25</v>
      </c>
      <c r="J22" s="22"/>
      <c r="K22" s="22"/>
      <c r="L22" s="20">
        <f>SUM(O22,R22,U22)</f>
        <v>100</v>
      </c>
      <c r="M22" s="61"/>
      <c r="N22" s="61"/>
      <c r="O22" s="61"/>
      <c r="P22" s="61"/>
      <c r="Q22" s="61"/>
      <c r="R22" s="61"/>
      <c r="S22" s="61"/>
      <c r="T22" s="61">
        <v>25</v>
      </c>
      <c r="U22" s="23">
        <v>100</v>
      </c>
      <c r="V22" s="23"/>
      <c r="W22" s="23"/>
      <c r="X22" s="23">
        <v>5</v>
      </c>
      <c r="Y22" s="23">
        <v>1</v>
      </c>
      <c r="Z22" s="23">
        <v>5</v>
      </c>
      <c r="AA22" s="54"/>
    </row>
    <row r="23" spans="1:27" s="6" customFormat="1" x14ac:dyDescent="0.2">
      <c r="A23" s="13" t="s">
        <v>48</v>
      </c>
      <c r="B23" s="48" t="s">
        <v>76</v>
      </c>
      <c r="C23" s="15" t="s">
        <v>94</v>
      </c>
      <c r="D23" s="62">
        <f t="shared" si="5"/>
        <v>300</v>
      </c>
      <c r="E23" s="62">
        <f t="shared" si="6"/>
        <v>60</v>
      </c>
      <c r="F23" s="21">
        <f t="shared" si="7"/>
        <v>0</v>
      </c>
      <c r="G23" s="21">
        <f t="shared" si="8"/>
        <v>60</v>
      </c>
      <c r="H23" s="22"/>
      <c r="I23" s="22">
        <v>60</v>
      </c>
      <c r="J23" s="22"/>
      <c r="K23" s="22"/>
      <c r="L23" s="20">
        <f t="shared" si="9"/>
        <v>240</v>
      </c>
      <c r="M23" s="61"/>
      <c r="N23" s="61"/>
      <c r="O23" s="61"/>
      <c r="P23" s="61"/>
      <c r="Q23" s="61">
        <v>30</v>
      </c>
      <c r="R23" s="61">
        <v>120</v>
      </c>
      <c r="S23" s="61"/>
      <c r="T23" s="61">
        <v>30</v>
      </c>
      <c r="U23" s="23">
        <v>120</v>
      </c>
      <c r="V23" s="23"/>
      <c r="W23" s="23">
        <v>6</v>
      </c>
      <c r="X23" s="23">
        <v>6</v>
      </c>
      <c r="Y23" s="23">
        <v>2</v>
      </c>
      <c r="Z23" s="23">
        <v>12</v>
      </c>
      <c r="AA23" s="54"/>
    </row>
    <row r="24" spans="1:27" s="6" customFormat="1" x14ac:dyDescent="0.2">
      <c r="A24" s="13" t="s">
        <v>49</v>
      </c>
      <c r="B24" s="48" t="s">
        <v>77</v>
      </c>
      <c r="C24" s="15" t="s">
        <v>94</v>
      </c>
      <c r="D24" s="62">
        <f t="shared" si="5"/>
        <v>120</v>
      </c>
      <c r="E24" s="62">
        <f t="shared" si="6"/>
        <v>0</v>
      </c>
      <c r="F24" s="21">
        <f t="shared" si="7"/>
        <v>0</v>
      </c>
      <c r="G24" s="21">
        <f t="shared" si="8"/>
        <v>0</v>
      </c>
      <c r="H24" s="22"/>
      <c r="I24" s="22"/>
      <c r="J24" s="22"/>
      <c r="K24" s="22"/>
      <c r="L24" s="55">
        <v>120</v>
      </c>
      <c r="M24" s="61"/>
      <c r="N24" s="61"/>
      <c r="O24" s="61"/>
      <c r="P24" s="61"/>
      <c r="Q24" s="61"/>
      <c r="R24" s="61">
        <v>60</v>
      </c>
      <c r="S24" s="61"/>
      <c r="T24" s="61"/>
      <c r="U24" s="23">
        <v>60</v>
      </c>
      <c r="V24" s="23"/>
      <c r="W24" s="23">
        <v>2</v>
      </c>
      <c r="X24" s="23">
        <v>2</v>
      </c>
      <c r="Y24" s="57"/>
      <c r="Z24" s="23">
        <v>4</v>
      </c>
      <c r="AA24" s="54"/>
    </row>
    <row r="25" spans="1:27" s="6" customFormat="1" x14ac:dyDescent="0.2">
      <c r="A25" s="66" t="s">
        <v>0</v>
      </c>
      <c r="B25" s="66"/>
      <c r="C25" s="66"/>
      <c r="D25" s="65">
        <f t="shared" ref="D25:Z25" si="10">SUM(D7:D24)</f>
        <v>2260</v>
      </c>
      <c r="E25" s="65">
        <f t="shared" si="10"/>
        <v>360</v>
      </c>
      <c r="F25" s="65">
        <f t="shared" si="10"/>
        <v>75</v>
      </c>
      <c r="G25" s="65">
        <f t="shared" si="10"/>
        <v>285</v>
      </c>
      <c r="H25" s="65">
        <f>SUM(H7:H24)</f>
        <v>105</v>
      </c>
      <c r="I25" s="65">
        <f t="shared" ref="I25:K25" si="11">SUM(I7:I24)</f>
        <v>155</v>
      </c>
      <c r="J25" s="65">
        <f t="shared" si="11"/>
        <v>10</v>
      </c>
      <c r="K25" s="65">
        <f t="shared" si="11"/>
        <v>15</v>
      </c>
      <c r="L25" s="65">
        <f>SUM(L7:L24)</f>
        <v>1900</v>
      </c>
      <c r="M25" s="20">
        <f>SUM(M7:M24)</f>
        <v>20</v>
      </c>
      <c r="N25" s="56">
        <f t="shared" ref="N25:U25" si="12">SUM(N7:N24)</f>
        <v>100</v>
      </c>
      <c r="O25" s="56">
        <f t="shared" si="12"/>
        <v>620</v>
      </c>
      <c r="P25" s="56">
        <f t="shared" si="12"/>
        <v>40</v>
      </c>
      <c r="Q25" s="56">
        <f t="shared" si="12"/>
        <v>80</v>
      </c>
      <c r="R25" s="56">
        <f t="shared" si="12"/>
        <v>640</v>
      </c>
      <c r="S25" s="56">
        <f t="shared" si="12"/>
        <v>15</v>
      </c>
      <c r="T25" s="56">
        <f t="shared" si="12"/>
        <v>105</v>
      </c>
      <c r="U25" s="56">
        <f t="shared" si="12"/>
        <v>640</v>
      </c>
      <c r="V25" s="20">
        <f t="shared" si="10"/>
        <v>30</v>
      </c>
      <c r="W25" s="20">
        <f t="shared" si="10"/>
        <v>30</v>
      </c>
      <c r="X25" s="20">
        <f t="shared" si="10"/>
        <v>30</v>
      </c>
      <c r="Y25" s="65">
        <f>SUM(Y7:Y24)</f>
        <v>18</v>
      </c>
      <c r="Z25" s="65">
        <f t="shared" si="10"/>
        <v>90</v>
      </c>
    </row>
    <row r="26" spans="1:27" s="6" customFormat="1" x14ac:dyDescent="0.2">
      <c r="A26" s="66"/>
      <c r="B26" s="66"/>
      <c r="C26" s="66"/>
      <c r="D26" s="65"/>
      <c r="E26" s="65"/>
      <c r="F26" s="65"/>
      <c r="G26" s="65"/>
      <c r="H26" s="65"/>
      <c r="I26" s="65"/>
      <c r="J26" s="65"/>
      <c r="K26" s="65"/>
      <c r="L26" s="65"/>
      <c r="M26" s="65">
        <f>SUM(M25:O25)</f>
        <v>740</v>
      </c>
      <c r="N26" s="65"/>
      <c r="O26" s="65"/>
      <c r="P26" s="65">
        <f>SUM(P25:R25)</f>
        <v>760</v>
      </c>
      <c r="Q26" s="65"/>
      <c r="R26" s="65"/>
      <c r="S26" s="65">
        <f>SUM(S25:U25)</f>
        <v>760</v>
      </c>
      <c r="T26" s="65"/>
      <c r="U26" s="65"/>
      <c r="V26" s="65">
        <f>SUM(V25:X25)</f>
        <v>90</v>
      </c>
      <c r="W26" s="65"/>
      <c r="X26" s="65"/>
      <c r="Y26" s="65"/>
      <c r="Z26" s="65"/>
    </row>
    <row r="27" spans="1:27" s="11" customFormat="1" x14ac:dyDescent="0.5">
      <c r="A27" s="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7" s="11" customFormat="1" x14ac:dyDescent="0.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59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7" s="11" customFormat="1" x14ac:dyDescent="0.5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7" s="11" customFormat="1" x14ac:dyDescent="0.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7" s="11" customFormat="1" x14ac:dyDescent="0.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7" s="11" customFormat="1" x14ac:dyDescent="0.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x14ac:dyDescent="0.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x14ac:dyDescent="0.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x14ac:dyDescent="0.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x14ac:dyDescent="0.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x14ac:dyDescent="0.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x14ac:dyDescent="0.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x14ac:dyDescent="0.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x14ac:dyDescent="0.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x14ac:dyDescent="0.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x14ac:dyDescent="0.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x14ac:dyDescent="0.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x14ac:dyDescent="0.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x14ac:dyDescent="0.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x14ac:dyDescent="0.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x14ac:dyDescent="0.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x14ac:dyDescent="0.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x14ac:dyDescent="0.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x14ac:dyDescent="0.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x14ac:dyDescent="0.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x14ac:dyDescent="0.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x14ac:dyDescent="0.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  <row r="54" spans="1:26" s="11" customFormat="1" x14ac:dyDescent="0.5">
      <c r="A54" s="2"/>
      <c r="B54" s="2"/>
      <c r="C54" s="16"/>
      <c r="D54" s="2"/>
      <c r="E54" s="2"/>
      <c r="F54" s="2"/>
      <c r="G54" s="2"/>
      <c r="H54" s="2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2"/>
      <c r="W54" s="2"/>
      <c r="X54" s="2"/>
      <c r="Y54" s="10"/>
      <c r="Z54" s="10"/>
    </row>
    <row r="55" spans="1:26" s="11" customFormat="1" x14ac:dyDescent="0.5">
      <c r="A55" s="2"/>
      <c r="B55" s="2"/>
      <c r="C55" s="16"/>
      <c r="D55" s="2"/>
      <c r="E55" s="2"/>
      <c r="F55" s="2"/>
      <c r="G55" s="2"/>
      <c r="H55" s="2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2"/>
      <c r="W55" s="2"/>
      <c r="X55" s="2"/>
      <c r="Y55" s="10"/>
      <c r="Z55" s="10"/>
    </row>
  </sheetData>
  <dataConsolidate/>
  <mergeCells count="45">
    <mergeCell ref="K4:K6"/>
    <mergeCell ref="V5:V6"/>
    <mergeCell ref="W5:W6"/>
    <mergeCell ref="A1:L1"/>
    <mergeCell ref="A3:A6"/>
    <mergeCell ref="C3:C6"/>
    <mergeCell ref="D3:L3"/>
    <mergeCell ref="D4:D6"/>
    <mergeCell ref="H4:H6"/>
    <mergeCell ref="J4:J6"/>
    <mergeCell ref="L4:L6"/>
    <mergeCell ref="E4:E6"/>
    <mergeCell ref="B3:B6"/>
    <mergeCell ref="G4:G6"/>
    <mergeCell ref="I4:I6"/>
    <mergeCell ref="F4:F6"/>
    <mergeCell ref="X5:X6"/>
    <mergeCell ref="M3:U3"/>
    <mergeCell ref="Z5:Z6"/>
    <mergeCell ref="Y5:Y6"/>
    <mergeCell ref="S5:U5"/>
    <mergeCell ref="M4:R4"/>
    <mergeCell ref="M5:O5"/>
    <mergeCell ref="P5:R5"/>
    <mergeCell ref="A25:C26"/>
    <mergeCell ref="D25:D26"/>
    <mergeCell ref="E25:E26"/>
    <mergeCell ref="F25:F26"/>
    <mergeCell ref="G25:G26"/>
    <mergeCell ref="AA3:AA6"/>
    <mergeCell ref="H25:H26"/>
    <mergeCell ref="Y25:Y26"/>
    <mergeCell ref="V26:X26"/>
    <mergeCell ref="Z25:Z26"/>
    <mergeCell ref="I25:I26"/>
    <mergeCell ref="J25:J26"/>
    <mergeCell ref="M26:O26"/>
    <mergeCell ref="P26:R26"/>
    <mergeCell ref="S26:U26"/>
    <mergeCell ref="L25:L26"/>
    <mergeCell ref="K25:K26"/>
    <mergeCell ref="S4:U4"/>
    <mergeCell ref="V3:Z3"/>
    <mergeCell ref="V4:X4"/>
    <mergeCell ref="Y4:Z4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zalacznik_nr_1</vt:lpstr>
      <vt:lpstr>zalacznik_nr_2</vt:lpstr>
      <vt:lpstr>zalacznik_nr_2!Obszar_wydruku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Wiesława Wrzesińska</cp:lastModifiedBy>
  <cp:lastPrinted>2020-11-19T13:11:44Z</cp:lastPrinted>
  <dcterms:created xsi:type="dcterms:W3CDTF">2000-08-09T08:42:37Z</dcterms:created>
  <dcterms:modified xsi:type="dcterms:W3CDTF">2023-05-17T13:09:36Z</dcterms:modified>
</cp:coreProperties>
</file>