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 Sieczkowska\Desktop\WNHiS_programy_plany_22_25\"/>
    </mc:Choice>
  </mc:AlternateContent>
  <bookViews>
    <workbookView xWindow="0" yWindow="0" windowWidth="24810" windowHeight="10245" activeTab="2"/>
  </bookViews>
  <sheets>
    <sheet name="zalacznik_nr_1" sheetId="3" r:id="rId1"/>
    <sheet name="zalacznik_nr_2" sheetId="1" r:id="rId2"/>
    <sheet name="zalacznik_nr_3" sheetId="2" r:id="rId3"/>
  </sheets>
  <definedNames>
    <definedName name="_xlnm.Print_Area" localSheetId="2">zalacznik_nr_3!$A$1:$AU$77</definedName>
    <definedName name="OLE_LINK1" localSheetId="1">zalacznik_nr_2!#REF!</definedName>
    <definedName name="OLE_LINK1" localSheetId="2">zalacznik_nr_3!#REF!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45" i="3" l="1"/>
  <c r="AW45" i="3"/>
  <c r="AV45" i="3"/>
  <c r="AU45" i="3"/>
  <c r="G51" i="1" l="1"/>
  <c r="G52" i="1"/>
  <c r="G53" i="1"/>
  <c r="G54" i="1"/>
  <c r="G55" i="1"/>
  <c r="G56" i="1"/>
  <c r="G57" i="1"/>
  <c r="G58" i="1"/>
  <c r="G59" i="1"/>
  <c r="G60" i="1"/>
  <c r="F51" i="1"/>
  <c r="F52" i="1"/>
  <c r="F53" i="1"/>
  <c r="F54" i="1"/>
  <c r="F55" i="1"/>
  <c r="F56" i="1"/>
  <c r="F57" i="1"/>
  <c r="F58" i="1"/>
  <c r="F59" i="1"/>
  <c r="F60" i="1"/>
  <c r="G16" i="1"/>
  <c r="G17" i="1"/>
  <c r="G18" i="1"/>
  <c r="G19" i="1"/>
  <c r="G20" i="1"/>
  <c r="G21" i="1"/>
  <c r="G22" i="1"/>
  <c r="G23" i="1"/>
  <c r="G24" i="1"/>
  <c r="G25" i="1"/>
  <c r="G26" i="1"/>
  <c r="G27" i="1"/>
  <c r="AU72" i="3" l="1"/>
  <c r="AV72" i="3"/>
  <c r="AW72" i="3"/>
  <c r="AX72" i="3"/>
  <c r="AU59" i="3"/>
  <c r="AV59" i="3"/>
  <c r="AW59" i="3"/>
  <c r="AX59" i="3"/>
  <c r="C73" i="3"/>
  <c r="C74" i="3"/>
  <c r="AU44" i="3" l="1"/>
  <c r="AV44" i="3"/>
  <c r="AW44" i="3"/>
  <c r="AX44" i="3"/>
  <c r="D73" i="3" l="1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X71" i="3" l="1"/>
  <c r="AW71" i="3"/>
  <c r="AV71" i="3"/>
  <c r="AU71" i="3"/>
  <c r="AX70" i="3"/>
  <c r="AW70" i="3"/>
  <c r="AV70" i="3"/>
  <c r="AU70" i="3"/>
  <c r="AX69" i="3"/>
  <c r="AW69" i="3"/>
  <c r="AV69" i="3"/>
  <c r="AU69" i="3"/>
  <c r="AX68" i="3"/>
  <c r="AW68" i="3"/>
  <c r="AV68" i="3"/>
  <c r="AU68" i="3"/>
  <c r="AX67" i="3"/>
  <c r="AW67" i="3"/>
  <c r="AV67" i="3"/>
  <c r="AU67" i="3"/>
  <c r="AX66" i="3"/>
  <c r="AW66" i="3"/>
  <c r="AV66" i="3"/>
  <c r="AU66" i="3"/>
  <c r="AX65" i="3"/>
  <c r="AW65" i="3"/>
  <c r="AV65" i="3"/>
  <c r="AU65" i="3"/>
  <c r="AX64" i="3"/>
  <c r="AW64" i="3"/>
  <c r="AV64" i="3"/>
  <c r="AU64" i="3"/>
  <c r="AX63" i="3"/>
  <c r="AW63" i="3"/>
  <c r="AV63" i="3"/>
  <c r="AU63" i="3"/>
  <c r="AX62" i="3"/>
  <c r="AW62" i="3"/>
  <c r="AV62" i="3"/>
  <c r="AU62" i="3"/>
  <c r="AX61" i="3"/>
  <c r="AW61" i="3"/>
  <c r="AV61" i="3"/>
  <c r="AU61" i="3"/>
  <c r="AX58" i="3"/>
  <c r="AW58" i="3"/>
  <c r="AV58" i="3"/>
  <c r="AU58" i="3"/>
  <c r="AX57" i="3"/>
  <c r="AW57" i="3"/>
  <c r="AV57" i="3"/>
  <c r="AU57" i="3"/>
  <c r="AX56" i="3"/>
  <c r="AW56" i="3"/>
  <c r="AV56" i="3"/>
  <c r="AU56" i="3"/>
  <c r="AX55" i="3"/>
  <c r="AW55" i="3"/>
  <c r="AV55" i="3"/>
  <c r="AU55" i="3"/>
  <c r="AX54" i="3"/>
  <c r="AW54" i="3"/>
  <c r="AV54" i="3"/>
  <c r="AU54" i="3"/>
  <c r="AX53" i="3"/>
  <c r="AW53" i="3"/>
  <c r="AV53" i="3"/>
  <c r="AU53" i="3"/>
  <c r="AX52" i="3"/>
  <c r="AW52" i="3"/>
  <c r="AV52" i="3"/>
  <c r="AU52" i="3"/>
  <c r="AX51" i="3"/>
  <c r="AW51" i="3"/>
  <c r="AV51" i="3"/>
  <c r="AU51" i="3"/>
  <c r="AX50" i="3"/>
  <c r="AW50" i="3"/>
  <c r="AV50" i="3"/>
  <c r="AU50" i="3"/>
  <c r="AX49" i="3"/>
  <c r="AW49" i="3"/>
  <c r="AV49" i="3"/>
  <c r="AU49" i="3"/>
  <c r="AX48" i="3"/>
  <c r="AW48" i="3"/>
  <c r="AV48" i="3"/>
  <c r="AU48" i="3"/>
  <c r="AX46" i="3"/>
  <c r="AW46" i="3"/>
  <c r="AV46" i="3"/>
  <c r="AU46" i="3"/>
  <c r="AX43" i="3"/>
  <c r="AW43" i="3"/>
  <c r="AV43" i="3"/>
  <c r="AU43" i="3"/>
  <c r="AX42" i="3"/>
  <c r="AW42" i="3"/>
  <c r="AV42" i="3"/>
  <c r="AU42" i="3"/>
  <c r="AX41" i="3"/>
  <c r="AW41" i="3"/>
  <c r="AV41" i="3"/>
  <c r="AU41" i="3"/>
  <c r="AX40" i="3"/>
  <c r="AW40" i="3"/>
  <c r="AV40" i="3"/>
  <c r="AU40" i="3"/>
  <c r="AX39" i="3"/>
  <c r="AW39" i="3"/>
  <c r="AV39" i="3"/>
  <c r="AU39" i="3"/>
  <c r="AX38" i="3"/>
  <c r="AW38" i="3"/>
  <c r="AV38" i="3"/>
  <c r="AU38" i="3"/>
  <c r="AX37" i="3"/>
  <c r="AW37" i="3"/>
  <c r="AV37" i="3"/>
  <c r="AU37" i="3"/>
  <c r="AX36" i="3"/>
  <c r="AW36" i="3"/>
  <c r="AV36" i="3"/>
  <c r="AU36" i="3"/>
  <c r="AX35" i="3"/>
  <c r="AW35" i="3"/>
  <c r="AV35" i="3"/>
  <c r="AU35" i="3"/>
  <c r="AX34" i="3"/>
  <c r="AW34" i="3"/>
  <c r="AV34" i="3"/>
  <c r="AU34" i="3"/>
  <c r="AX33" i="3"/>
  <c r="AW33" i="3"/>
  <c r="AV33" i="3"/>
  <c r="AU33" i="3"/>
  <c r="AX32" i="3"/>
  <c r="AW32" i="3"/>
  <c r="AV32" i="3"/>
  <c r="AU32" i="3"/>
  <c r="AX31" i="3"/>
  <c r="AW31" i="3"/>
  <c r="AV31" i="3"/>
  <c r="AU31" i="3"/>
  <c r="AX30" i="3"/>
  <c r="AW30" i="3"/>
  <c r="AV30" i="3"/>
  <c r="AU30" i="3"/>
  <c r="AX29" i="3"/>
  <c r="AW29" i="3"/>
  <c r="AV29" i="3"/>
  <c r="AU29" i="3"/>
  <c r="AX28" i="3"/>
  <c r="AW28" i="3"/>
  <c r="AV28" i="3"/>
  <c r="AU28" i="3"/>
  <c r="AX27" i="3"/>
  <c r="AW27" i="3"/>
  <c r="AV27" i="3"/>
  <c r="AU27" i="3"/>
  <c r="AX25" i="3"/>
  <c r="AW25" i="3"/>
  <c r="AV25" i="3"/>
  <c r="AU25" i="3"/>
  <c r="AX24" i="3"/>
  <c r="AW24" i="3"/>
  <c r="AV24" i="3"/>
  <c r="AU24" i="3"/>
  <c r="AX23" i="3"/>
  <c r="AW23" i="3"/>
  <c r="AV23" i="3"/>
  <c r="AU23" i="3"/>
  <c r="AX22" i="3"/>
  <c r="AW22" i="3"/>
  <c r="AV22" i="3"/>
  <c r="AU22" i="3"/>
  <c r="AX21" i="3"/>
  <c r="AW21" i="3"/>
  <c r="AV21" i="3"/>
  <c r="AU21" i="3"/>
  <c r="AX20" i="3"/>
  <c r="AW20" i="3"/>
  <c r="AV20" i="3"/>
  <c r="AU20" i="3"/>
  <c r="AX19" i="3"/>
  <c r="AW19" i="3"/>
  <c r="AV19" i="3"/>
  <c r="AU19" i="3"/>
  <c r="AX18" i="3"/>
  <c r="AW18" i="3"/>
  <c r="AV18" i="3"/>
  <c r="AU18" i="3"/>
  <c r="AX17" i="3"/>
  <c r="AW17" i="3"/>
  <c r="AV17" i="3"/>
  <c r="AU17" i="3"/>
  <c r="AX16" i="3"/>
  <c r="AW16" i="3"/>
  <c r="AV16" i="3"/>
  <c r="AU16" i="3"/>
  <c r="AX15" i="3"/>
  <c r="AW15" i="3"/>
  <c r="AV15" i="3"/>
  <c r="AU15" i="3"/>
  <c r="AX14" i="3"/>
  <c r="AW14" i="3"/>
  <c r="AV14" i="3"/>
  <c r="AU14" i="3"/>
  <c r="AX13" i="3"/>
  <c r="AW13" i="3"/>
  <c r="AV13" i="3"/>
  <c r="AU13" i="3"/>
  <c r="AX11" i="3"/>
  <c r="AW11" i="3"/>
  <c r="AV11" i="3"/>
  <c r="AU11" i="3"/>
  <c r="AX10" i="3"/>
  <c r="AW10" i="3"/>
  <c r="AV10" i="3"/>
  <c r="AU10" i="3"/>
  <c r="AX9" i="3"/>
  <c r="AW9" i="3"/>
  <c r="AV9" i="3"/>
  <c r="AU9" i="3"/>
  <c r="AX8" i="3"/>
  <c r="AW8" i="3"/>
  <c r="AV8" i="3"/>
  <c r="AU8" i="3"/>
  <c r="AX7" i="3"/>
  <c r="AW7" i="3"/>
  <c r="AV7" i="3"/>
  <c r="AU7" i="3"/>
  <c r="AX6" i="3"/>
  <c r="AW6" i="3"/>
  <c r="AV6" i="3"/>
  <c r="AU6" i="3"/>
  <c r="AW73" i="3" l="1"/>
  <c r="AW74" i="3"/>
  <c r="AU74" i="3"/>
  <c r="AU73" i="3"/>
  <c r="AV73" i="3"/>
  <c r="AV74" i="3"/>
  <c r="AX73" i="3"/>
  <c r="AX74" i="3"/>
  <c r="M73" i="2"/>
  <c r="L73" i="2"/>
  <c r="G73" i="2"/>
  <c r="F73" i="2"/>
  <c r="E73" i="2" s="1"/>
  <c r="M72" i="2"/>
  <c r="L72" i="2"/>
  <c r="G72" i="2"/>
  <c r="F72" i="2"/>
  <c r="M71" i="2"/>
  <c r="L71" i="2"/>
  <c r="G71" i="2"/>
  <c r="F71" i="2"/>
  <c r="M70" i="2"/>
  <c r="L70" i="2"/>
  <c r="G70" i="2"/>
  <c r="F70" i="2"/>
  <c r="E70" i="2" s="1"/>
  <c r="M69" i="2"/>
  <c r="L69" i="2"/>
  <c r="G69" i="2"/>
  <c r="F69" i="2"/>
  <c r="E69" i="2" s="1"/>
  <c r="M68" i="2"/>
  <c r="L68" i="2"/>
  <c r="G68" i="2"/>
  <c r="F68" i="2"/>
  <c r="E68" i="2" s="1"/>
  <c r="M67" i="2"/>
  <c r="L67" i="2"/>
  <c r="G67" i="2"/>
  <c r="F67" i="2"/>
  <c r="E67" i="2" s="1"/>
  <c r="M66" i="2"/>
  <c r="L66" i="2"/>
  <c r="G66" i="2"/>
  <c r="F66" i="2"/>
  <c r="E66" i="2" s="1"/>
  <c r="M65" i="2"/>
  <c r="L65" i="2"/>
  <c r="G65" i="2"/>
  <c r="F65" i="2"/>
  <c r="E65" i="2" s="1"/>
  <c r="M64" i="2"/>
  <c r="L64" i="2"/>
  <c r="G64" i="2"/>
  <c r="F64" i="2"/>
  <c r="E64" i="2" s="1"/>
  <c r="M63" i="2"/>
  <c r="L63" i="2"/>
  <c r="G63" i="2"/>
  <c r="F63" i="2"/>
  <c r="E63" i="2" s="1"/>
  <c r="M62" i="2"/>
  <c r="M61" i="2" s="1"/>
  <c r="L62" i="2"/>
  <c r="G62" i="2"/>
  <c r="F62" i="2"/>
  <c r="E62" i="2" s="1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K61" i="2"/>
  <c r="J61" i="2"/>
  <c r="I61" i="2"/>
  <c r="H61" i="2"/>
  <c r="G61" i="2"/>
  <c r="M60" i="2"/>
  <c r="L60" i="2"/>
  <c r="G60" i="2"/>
  <c r="F60" i="2"/>
  <c r="E60" i="2" s="1"/>
  <c r="M59" i="2"/>
  <c r="L59" i="2"/>
  <c r="G59" i="2"/>
  <c r="F59" i="2"/>
  <c r="E59" i="2" s="1"/>
  <c r="M58" i="2"/>
  <c r="L58" i="2"/>
  <c r="G58" i="2"/>
  <c r="F58" i="2"/>
  <c r="E58" i="2" s="1"/>
  <c r="M57" i="2"/>
  <c r="L57" i="2"/>
  <c r="G57" i="2"/>
  <c r="F57" i="2"/>
  <c r="E57" i="2" s="1"/>
  <c r="M56" i="2"/>
  <c r="L56" i="2"/>
  <c r="G56" i="2"/>
  <c r="F56" i="2"/>
  <c r="E56" i="2" s="1"/>
  <c r="M55" i="2"/>
  <c r="L55" i="2"/>
  <c r="G55" i="2"/>
  <c r="F55" i="2"/>
  <c r="E55" i="2" s="1"/>
  <c r="M54" i="2"/>
  <c r="L54" i="2"/>
  <c r="G54" i="2"/>
  <c r="F54" i="2"/>
  <c r="E54" i="2" s="1"/>
  <c r="M53" i="2"/>
  <c r="L53" i="2"/>
  <c r="G53" i="2"/>
  <c r="F53" i="2"/>
  <c r="E53" i="2" s="1"/>
  <c r="M52" i="2"/>
  <c r="L52" i="2"/>
  <c r="G52" i="2"/>
  <c r="F52" i="2"/>
  <c r="E52" i="2" s="1"/>
  <c r="M51" i="2"/>
  <c r="L51" i="2"/>
  <c r="G51" i="2"/>
  <c r="F51" i="2"/>
  <c r="E51" i="2" s="1"/>
  <c r="M50" i="2"/>
  <c r="L50" i="2"/>
  <c r="G50" i="2"/>
  <c r="F50" i="2"/>
  <c r="E50" i="2" s="1"/>
  <c r="M49" i="2"/>
  <c r="L49" i="2"/>
  <c r="G49" i="2"/>
  <c r="F49" i="2"/>
  <c r="E49" i="2" s="1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K48" i="2"/>
  <c r="J48" i="2"/>
  <c r="I48" i="2"/>
  <c r="H48" i="2"/>
  <c r="G48" i="2"/>
  <c r="M47" i="2"/>
  <c r="L47" i="2"/>
  <c r="G47" i="2"/>
  <c r="F47" i="2"/>
  <c r="M46" i="2"/>
  <c r="L46" i="2"/>
  <c r="G46" i="2"/>
  <c r="F46" i="2"/>
  <c r="M45" i="2"/>
  <c r="L45" i="2"/>
  <c r="G45" i="2"/>
  <c r="F45" i="2"/>
  <c r="M44" i="2"/>
  <c r="L44" i="2"/>
  <c r="G44" i="2"/>
  <c r="F44" i="2"/>
  <c r="M43" i="2"/>
  <c r="L43" i="2"/>
  <c r="G43" i="2"/>
  <c r="F43" i="2"/>
  <c r="M42" i="2"/>
  <c r="L42" i="2"/>
  <c r="G42" i="2"/>
  <c r="F42" i="2"/>
  <c r="M41" i="2"/>
  <c r="L41" i="2"/>
  <c r="G41" i="2"/>
  <c r="F41" i="2"/>
  <c r="M40" i="2"/>
  <c r="L40" i="2"/>
  <c r="G40" i="2"/>
  <c r="F40" i="2"/>
  <c r="M39" i="2"/>
  <c r="L39" i="2"/>
  <c r="G39" i="2"/>
  <c r="F39" i="2"/>
  <c r="M38" i="2"/>
  <c r="L38" i="2"/>
  <c r="G38" i="2"/>
  <c r="F38" i="2"/>
  <c r="M37" i="2"/>
  <c r="L37" i="2"/>
  <c r="G37" i="2"/>
  <c r="F37" i="2"/>
  <c r="M36" i="2"/>
  <c r="L36" i="2"/>
  <c r="G36" i="2"/>
  <c r="F36" i="2"/>
  <c r="M35" i="2"/>
  <c r="L35" i="2"/>
  <c r="G35" i="2"/>
  <c r="F35" i="2"/>
  <c r="M34" i="2"/>
  <c r="L34" i="2"/>
  <c r="G34" i="2"/>
  <c r="F34" i="2"/>
  <c r="M33" i="2"/>
  <c r="L33" i="2"/>
  <c r="G33" i="2"/>
  <c r="F33" i="2"/>
  <c r="M32" i="2"/>
  <c r="L32" i="2"/>
  <c r="G32" i="2"/>
  <c r="F32" i="2"/>
  <c r="M31" i="2"/>
  <c r="L31" i="2"/>
  <c r="G31" i="2"/>
  <c r="F31" i="2"/>
  <c r="M30" i="2"/>
  <c r="L30" i="2"/>
  <c r="G30" i="2"/>
  <c r="F30" i="2"/>
  <c r="M29" i="2"/>
  <c r="L29" i="2"/>
  <c r="G29" i="2"/>
  <c r="F29" i="2"/>
  <c r="M28" i="2"/>
  <c r="L28" i="2"/>
  <c r="G28" i="2"/>
  <c r="F28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K27" i="2"/>
  <c r="J27" i="2"/>
  <c r="I27" i="2"/>
  <c r="H27" i="2"/>
  <c r="M26" i="2"/>
  <c r="L26" i="2"/>
  <c r="G26" i="2"/>
  <c r="F26" i="2"/>
  <c r="M25" i="2"/>
  <c r="L25" i="2"/>
  <c r="G25" i="2"/>
  <c r="F25" i="2"/>
  <c r="M24" i="2"/>
  <c r="L24" i="2"/>
  <c r="G24" i="2"/>
  <c r="F24" i="2"/>
  <c r="M23" i="2"/>
  <c r="L23" i="2"/>
  <c r="G23" i="2"/>
  <c r="F23" i="2"/>
  <c r="M22" i="2"/>
  <c r="L22" i="2"/>
  <c r="G22" i="2"/>
  <c r="F22" i="2"/>
  <c r="M21" i="2"/>
  <c r="L21" i="2"/>
  <c r="G21" i="2"/>
  <c r="F21" i="2"/>
  <c r="M20" i="2"/>
  <c r="L20" i="2"/>
  <c r="G20" i="2"/>
  <c r="F20" i="2"/>
  <c r="M19" i="2"/>
  <c r="L19" i="2"/>
  <c r="G19" i="2"/>
  <c r="F19" i="2"/>
  <c r="M18" i="2"/>
  <c r="L18" i="2"/>
  <c r="G18" i="2"/>
  <c r="F18" i="2"/>
  <c r="M17" i="2"/>
  <c r="L17" i="2"/>
  <c r="G17" i="2"/>
  <c r="F17" i="2"/>
  <c r="M16" i="2"/>
  <c r="L16" i="2"/>
  <c r="G16" i="2"/>
  <c r="F16" i="2"/>
  <c r="M15" i="2"/>
  <c r="L15" i="2"/>
  <c r="G15" i="2"/>
  <c r="F15" i="2"/>
  <c r="M14" i="2"/>
  <c r="M13" i="2" s="1"/>
  <c r="L14" i="2"/>
  <c r="G14" i="2"/>
  <c r="F14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K13" i="2"/>
  <c r="J13" i="2"/>
  <c r="I13" i="2"/>
  <c r="H13" i="2"/>
  <c r="M12" i="2"/>
  <c r="L12" i="2"/>
  <c r="G12" i="2"/>
  <c r="F12" i="2"/>
  <c r="M11" i="2"/>
  <c r="L11" i="2"/>
  <c r="G11" i="2"/>
  <c r="F11" i="2"/>
  <c r="M10" i="2"/>
  <c r="L10" i="2"/>
  <c r="G10" i="2"/>
  <c r="F10" i="2"/>
  <c r="M9" i="2"/>
  <c r="L9" i="2"/>
  <c r="G9" i="2"/>
  <c r="F9" i="2"/>
  <c r="M8" i="2"/>
  <c r="L8" i="2"/>
  <c r="G8" i="2"/>
  <c r="F8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K7" i="2"/>
  <c r="J7" i="2"/>
  <c r="I7" i="2"/>
  <c r="H7" i="2"/>
  <c r="F7" i="2"/>
  <c r="M74" i="1"/>
  <c r="L74" i="1"/>
  <c r="G74" i="1"/>
  <c r="F74" i="1"/>
  <c r="M73" i="1"/>
  <c r="L73" i="1"/>
  <c r="G73" i="1"/>
  <c r="F73" i="1"/>
  <c r="M72" i="1"/>
  <c r="L72" i="1"/>
  <c r="G72" i="1"/>
  <c r="F72" i="1"/>
  <c r="M71" i="1"/>
  <c r="L71" i="1"/>
  <c r="G71" i="1"/>
  <c r="F71" i="1"/>
  <c r="M70" i="1"/>
  <c r="L70" i="1"/>
  <c r="G70" i="1"/>
  <c r="F70" i="1"/>
  <c r="M69" i="1"/>
  <c r="L69" i="1"/>
  <c r="G69" i="1"/>
  <c r="F69" i="1"/>
  <c r="M68" i="1"/>
  <c r="L68" i="1"/>
  <c r="G68" i="1"/>
  <c r="F68" i="1"/>
  <c r="M67" i="1"/>
  <c r="L67" i="1"/>
  <c r="G67" i="1"/>
  <c r="F67" i="1"/>
  <c r="M66" i="1"/>
  <c r="L66" i="1"/>
  <c r="G66" i="1"/>
  <c r="F66" i="1"/>
  <c r="M65" i="1"/>
  <c r="L65" i="1"/>
  <c r="G65" i="1"/>
  <c r="F65" i="1"/>
  <c r="M64" i="1"/>
  <c r="L64" i="1"/>
  <c r="G64" i="1"/>
  <c r="F64" i="1"/>
  <c r="M63" i="1"/>
  <c r="L63" i="1"/>
  <c r="G63" i="1"/>
  <c r="F63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K62" i="1"/>
  <c r="J62" i="1"/>
  <c r="I62" i="1"/>
  <c r="H62" i="1"/>
  <c r="M61" i="1"/>
  <c r="L61" i="1"/>
  <c r="G61" i="1"/>
  <c r="F61" i="1"/>
  <c r="M60" i="1"/>
  <c r="L60" i="1"/>
  <c r="E60" i="1" s="1"/>
  <c r="D60" i="1" s="1"/>
  <c r="M59" i="1"/>
  <c r="L59" i="1"/>
  <c r="E59" i="1" s="1"/>
  <c r="D59" i="1" s="1"/>
  <c r="M58" i="1"/>
  <c r="L58" i="1"/>
  <c r="E58" i="1" s="1"/>
  <c r="M57" i="1"/>
  <c r="L57" i="1"/>
  <c r="E57" i="1" s="1"/>
  <c r="D57" i="1" s="1"/>
  <c r="M56" i="1"/>
  <c r="L56" i="1"/>
  <c r="E56" i="1" s="1"/>
  <c r="D56" i="1" s="1"/>
  <c r="M55" i="1"/>
  <c r="L55" i="1"/>
  <c r="E55" i="1" s="1"/>
  <c r="D55" i="1" s="1"/>
  <c r="M54" i="1"/>
  <c r="L54" i="1"/>
  <c r="E54" i="1" s="1"/>
  <c r="M53" i="1"/>
  <c r="L53" i="1"/>
  <c r="E53" i="1" s="1"/>
  <c r="D53" i="1" s="1"/>
  <c r="M52" i="1"/>
  <c r="L52" i="1"/>
  <c r="E52" i="1" s="1"/>
  <c r="D52" i="1" s="1"/>
  <c r="M51" i="1"/>
  <c r="L51" i="1"/>
  <c r="E51" i="1" s="1"/>
  <c r="D51" i="1" s="1"/>
  <c r="M50" i="1"/>
  <c r="L50" i="1"/>
  <c r="G50" i="1"/>
  <c r="F50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K49" i="1"/>
  <c r="J49" i="1"/>
  <c r="I49" i="1"/>
  <c r="H49" i="1"/>
  <c r="M48" i="1"/>
  <c r="L48" i="1"/>
  <c r="G48" i="1"/>
  <c r="F48" i="1"/>
  <c r="M47" i="1"/>
  <c r="L47" i="1"/>
  <c r="G47" i="1"/>
  <c r="F47" i="1"/>
  <c r="M46" i="1"/>
  <c r="L46" i="1"/>
  <c r="G46" i="1"/>
  <c r="F46" i="1"/>
  <c r="M45" i="1"/>
  <c r="L45" i="1"/>
  <c r="G45" i="1"/>
  <c r="F45" i="1"/>
  <c r="M44" i="1"/>
  <c r="L44" i="1"/>
  <c r="G44" i="1"/>
  <c r="F44" i="1"/>
  <c r="M43" i="1"/>
  <c r="L43" i="1"/>
  <c r="G43" i="1"/>
  <c r="F43" i="1"/>
  <c r="M42" i="1"/>
  <c r="L42" i="1"/>
  <c r="G42" i="1"/>
  <c r="F42" i="1"/>
  <c r="M41" i="1"/>
  <c r="L41" i="1"/>
  <c r="G41" i="1"/>
  <c r="F41" i="1"/>
  <c r="M40" i="1"/>
  <c r="L40" i="1"/>
  <c r="G40" i="1"/>
  <c r="F40" i="1"/>
  <c r="M39" i="1"/>
  <c r="L39" i="1"/>
  <c r="G39" i="1"/>
  <c r="F39" i="1"/>
  <c r="M38" i="1"/>
  <c r="L38" i="1"/>
  <c r="G38" i="1"/>
  <c r="F38" i="1"/>
  <c r="M37" i="1"/>
  <c r="L37" i="1"/>
  <c r="G37" i="1"/>
  <c r="F37" i="1"/>
  <c r="M36" i="1"/>
  <c r="L36" i="1"/>
  <c r="G36" i="1"/>
  <c r="F36" i="1"/>
  <c r="M35" i="1"/>
  <c r="L35" i="1"/>
  <c r="G35" i="1"/>
  <c r="F35" i="1"/>
  <c r="M34" i="1"/>
  <c r="L34" i="1"/>
  <c r="G34" i="1"/>
  <c r="F34" i="1"/>
  <c r="M33" i="1"/>
  <c r="L33" i="1"/>
  <c r="G33" i="1"/>
  <c r="F33" i="1"/>
  <c r="M32" i="1"/>
  <c r="L32" i="1"/>
  <c r="G32" i="1"/>
  <c r="F32" i="1"/>
  <c r="M31" i="1"/>
  <c r="L31" i="1"/>
  <c r="G31" i="1"/>
  <c r="F31" i="1"/>
  <c r="M30" i="1"/>
  <c r="L30" i="1"/>
  <c r="G30" i="1"/>
  <c r="F30" i="1"/>
  <c r="M29" i="1"/>
  <c r="L29" i="1"/>
  <c r="G29" i="1"/>
  <c r="F29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K28" i="1"/>
  <c r="J28" i="1"/>
  <c r="I28" i="1"/>
  <c r="H28" i="1"/>
  <c r="M27" i="1"/>
  <c r="L27" i="1"/>
  <c r="F27" i="1"/>
  <c r="M26" i="1"/>
  <c r="L26" i="1"/>
  <c r="F26" i="1"/>
  <c r="E26" i="1" s="1"/>
  <c r="D26" i="1" s="1"/>
  <c r="M25" i="1"/>
  <c r="L25" i="1"/>
  <c r="F25" i="1"/>
  <c r="E25" i="1" s="1"/>
  <c r="D25" i="1" s="1"/>
  <c r="M24" i="1"/>
  <c r="L24" i="1"/>
  <c r="F24" i="1"/>
  <c r="E24" i="1" s="1"/>
  <c r="D24" i="1" s="1"/>
  <c r="M23" i="1"/>
  <c r="L23" i="1"/>
  <c r="F23" i="1"/>
  <c r="M22" i="1"/>
  <c r="L22" i="1"/>
  <c r="F22" i="1"/>
  <c r="M21" i="1"/>
  <c r="L21" i="1"/>
  <c r="F21" i="1"/>
  <c r="M20" i="1"/>
  <c r="L20" i="1"/>
  <c r="F20" i="1"/>
  <c r="E20" i="1" s="1"/>
  <c r="D20" i="1" s="1"/>
  <c r="M19" i="1"/>
  <c r="L19" i="1"/>
  <c r="F19" i="1"/>
  <c r="M18" i="1"/>
  <c r="L18" i="1"/>
  <c r="F18" i="1"/>
  <c r="E18" i="1" s="1"/>
  <c r="D18" i="1" s="1"/>
  <c r="M17" i="1"/>
  <c r="L17" i="1"/>
  <c r="F17" i="1"/>
  <c r="E17" i="1" s="1"/>
  <c r="D17" i="1" s="1"/>
  <c r="M16" i="1"/>
  <c r="L16" i="1"/>
  <c r="F16" i="1"/>
  <c r="E16" i="1" s="1"/>
  <c r="D16" i="1" s="1"/>
  <c r="M15" i="1"/>
  <c r="L15" i="1"/>
  <c r="G15" i="1"/>
  <c r="F15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K14" i="1"/>
  <c r="J14" i="1"/>
  <c r="I14" i="1"/>
  <c r="H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  <c r="M8" i="1"/>
  <c r="L8" i="1"/>
  <c r="G8" i="1"/>
  <c r="F8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K7" i="1"/>
  <c r="J7" i="1"/>
  <c r="I7" i="1"/>
  <c r="H7" i="1"/>
  <c r="E23" i="1" l="1"/>
  <c r="D23" i="1" s="1"/>
  <c r="E21" i="1"/>
  <c r="D21" i="1" s="1"/>
  <c r="E19" i="1"/>
  <c r="D19" i="1" s="1"/>
  <c r="E27" i="1"/>
  <c r="D27" i="1" s="1"/>
  <c r="E22" i="1"/>
  <c r="D22" i="1" s="1"/>
  <c r="D54" i="1"/>
  <c r="D58" i="1"/>
  <c r="M48" i="2"/>
  <c r="M27" i="2"/>
  <c r="E72" i="2"/>
  <c r="O74" i="2"/>
  <c r="W74" i="2"/>
  <c r="AE74" i="2"/>
  <c r="AM74" i="2"/>
  <c r="AU74" i="2"/>
  <c r="G13" i="2"/>
  <c r="G74" i="2" s="1"/>
  <c r="D50" i="2"/>
  <c r="D51" i="2"/>
  <c r="D52" i="2"/>
  <c r="D53" i="2"/>
  <c r="D54" i="2"/>
  <c r="D55" i="2"/>
  <c r="D56" i="2"/>
  <c r="D57" i="2"/>
  <c r="D58" i="2"/>
  <c r="D59" i="2"/>
  <c r="D60" i="2"/>
  <c r="E46" i="1"/>
  <c r="D46" i="1" s="1"/>
  <c r="E48" i="1"/>
  <c r="D48" i="1" s="1"/>
  <c r="E63" i="1"/>
  <c r="D63" i="1" s="1"/>
  <c r="E65" i="1"/>
  <c r="E67" i="1"/>
  <c r="D67" i="1" s="1"/>
  <c r="E69" i="1"/>
  <c r="D69" i="1" s="1"/>
  <c r="E71" i="1"/>
  <c r="D71" i="1" s="1"/>
  <c r="E73" i="1"/>
  <c r="D73" i="1" s="1"/>
  <c r="G7" i="2"/>
  <c r="F61" i="2"/>
  <c r="F27" i="2"/>
  <c r="L13" i="2"/>
  <c r="G27" i="2"/>
  <c r="E8" i="2"/>
  <c r="D8" i="2" s="1"/>
  <c r="E10" i="2"/>
  <c r="D10" i="2" s="1"/>
  <c r="E12" i="2"/>
  <c r="D12" i="2" s="1"/>
  <c r="G7" i="1"/>
  <c r="E11" i="1"/>
  <c r="D11" i="1" s="1"/>
  <c r="J77" i="1"/>
  <c r="D65" i="1"/>
  <c r="M62" i="1"/>
  <c r="F7" i="1"/>
  <c r="E9" i="1"/>
  <c r="D9" i="1" s="1"/>
  <c r="G28" i="1"/>
  <c r="E12" i="1"/>
  <c r="D12" i="1" s="1"/>
  <c r="E39" i="1"/>
  <c r="D39" i="1" s="1"/>
  <c r="E41" i="1"/>
  <c r="D41" i="1" s="1"/>
  <c r="E43" i="1"/>
  <c r="D43" i="1" s="1"/>
  <c r="E45" i="1"/>
  <c r="D45" i="1" s="1"/>
  <c r="E50" i="1"/>
  <c r="D50" i="1" s="1"/>
  <c r="AO75" i="1"/>
  <c r="L7" i="1"/>
  <c r="E47" i="1"/>
  <c r="D47" i="1" s="1"/>
  <c r="F49" i="1"/>
  <c r="Q75" i="1"/>
  <c r="S74" i="2"/>
  <c r="AA74" i="2"/>
  <c r="AI74" i="2"/>
  <c r="AQ74" i="2"/>
  <c r="M7" i="2"/>
  <c r="E45" i="2"/>
  <c r="D45" i="2" s="1"/>
  <c r="AG75" i="1"/>
  <c r="U75" i="1"/>
  <c r="AK75" i="1"/>
  <c r="M28" i="1"/>
  <c r="M49" i="1"/>
  <c r="E64" i="1"/>
  <c r="D64" i="1" s="1"/>
  <c r="E66" i="1"/>
  <c r="D66" i="1" s="1"/>
  <c r="E72" i="1"/>
  <c r="D72" i="1" s="1"/>
  <c r="E74" i="1"/>
  <c r="D74" i="1" s="1"/>
  <c r="J76" i="2"/>
  <c r="E9" i="2"/>
  <c r="D9" i="2" s="1"/>
  <c r="E11" i="2"/>
  <c r="Y75" i="1"/>
  <c r="AC75" i="1"/>
  <c r="AS75" i="1"/>
  <c r="E13" i="1"/>
  <c r="D13" i="1" s="1"/>
  <c r="E38" i="1"/>
  <c r="D38" i="1" s="1"/>
  <c r="E40" i="1"/>
  <c r="D40" i="1" s="1"/>
  <c r="K76" i="2"/>
  <c r="AI76" i="2"/>
  <c r="S76" i="2"/>
  <c r="G14" i="1"/>
  <c r="T74" i="2"/>
  <c r="AB74" i="2"/>
  <c r="AJ74" i="2"/>
  <c r="D64" i="2"/>
  <c r="D66" i="2"/>
  <c r="D68" i="2"/>
  <c r="D70" i="2"/>
  <c r="D73" i="2"/>
  <c r="N75" i="1"/>
  <c r="E29" i="1"/>
  <c r="D29" i="1" s="1"/>
  <c r="G49" i="1"/>
  <c r="Q74" i="2"/>
  <c r="U74" i="2"/>
  <c r="Y74" i="2"/>
  <c r="AC74" i="2"/>
  <c r="AG74" i="2"/>
  <c r="AK74" i="2"/>
  <c r="AO74" i="2"/>
  <c r="AS74" i="2"/>
  <c r="E14" i="2"/>
  <c r="D14" i="2" s="1"/>
  <c r="E15" i="2"/>
  <c r="D15" i="2" s="1"/>
  <c r="E16" i="2"/>
  <c r="D16" i="2" s="1"/>
  <c r="E17" i="2"/>
  <c r="D17" i="2" s="1"/>
  <c r="E18" i="2"/>
  <c r="D18" i="2" s="1"/>
  <c r="E19" i="2"/>
  <c r="D19" i="2" s="1"/>
  <c r="E20" i="2"/>
  <c r="D20" i="2" s="1"/>
  <c r="E21" i="2"/>
  <c r="D21" i="2" s="1"/>
  <c r="E22" i="2"/>
  <c r="D22" i="2" s="1"/>
  <c r="E23" i="2"/>
  <c r="D23" i="2" s="1"/>
  <c r="E24" i="2"/>
  <c r="D24" i="2" s="1"/>
  <c r="E25" i="2"/>
  <c r="D25" i="2" s="1"/>
  <c r="E26" i="2"/>
  <c r="D26" i="2" s="1"/>
  <c r="L48" i="2"/>
  <c r="AA76" i="2"/>
  <c r="AQ76" i="2"/>
  <c r="L28" i="1"/>
  <c r="G62" i="1"/>
  <c r="K74" i="2"/>
  <c r="P74" i="2"/>
  <c r="X74" i="2"/>
  <c r="AF74" i="2"/>
  <c r="AN74" i="2"/>
  <c r="AR74" i="2"/>
  <c r="L27" i="2"/>
  <c r="D63" i="2"/>
  <c r="D65" i="2"/>
  <c r="D67" i="2"/>
  <c r="D69" i="2"/>
  <c r="D72" i="2"/>
  <c r="W76" i="2"/>
  <c r="AM76" i="2"/>
  <c r="L14" i="1"/>
  <c r="I75" i="1"/>
  <c r="E30" i="1"/>
  <c r="D30" i="1" s="1"/>
  <c r="E31" i="1"/>
  <c r="D31" i="1" s="1"/>
  <c r="E32" i="1"/>
  <c r="D32" i="1" s="1"/>
  <c r="E33" i="1"/>
  <c r="D33" i="1" s="1"/>
  <c r="E35" i="1"/>
  <c r="D35" i="1" s="1"/>
  <c r="E37" i="1"/>
  <c r="D37" i="1" s="1"/>
  <c r="I74" i="2"/>
  <c r="N76" i="2"/>
  <c r="R76" i="2"/>
  <c r="V76" i="2"/>
  <c r="Z76" i="2"/>
  <c r="AD76" i="2"/>
  <c r="AH76" i="2"/>
  <c r="AL76" i="2"/>
  <c r="AP76" i="2"/>
  <c r="AT76" i="2"/>
  <c r="L7" i="2"/>
  <c r="E28" i="2"/>
  <c r="D28" i="2" s="1"/>
  <c r="E29" i="2"/>
  <c r="D29" i="2" s="1"/>
  <c r="E30" i="2"/>
  <c r="D30" i="2" s="1"/>
  <c r="E31" i="2"/>
  <c r="D31" i="2" s="1"/>
  <c r="E32" i="2"/>
  <c r="D32" i="2" s="1"/>
  <c r="E33" i="2"/>
  <c r="D33" i="2" s="1"/>
  <c r="E34" i="2"/>
  <c r="D34" i="2" s="1"/>
  <c r="E35" i="2"/>
  <c r="D35" i="2" s="1"/>
  <c r="E36" i="2"/>
  <c r="D36" i="2" s="1"/>
  <c r="E37" i="2"/>
  <c r="D37" i="2" s="1"/>
  <c r="E38" i="2"/>
  <c r="D38" i="2" s="1"/>
  <c r="E39" i="2"/>
  <c r="D39" i="2" s="1"/>
  <c r="E40" i="2"/>
  <c r="D40" i="2" s="1"/>
  <c r="E41" i="2"/>
  <c r="D41" i="2" s="1"/>
  <c r="E42" i="2"/>
  <c r="D42" i="2" s="1"/>
  <c r="E43" i="2"/>
  <c r="D43" i="2" s="1"/>
  <c r="E44" i="2"/>
  <c r="D44" i="2" s="1"/>
  <c r="E46" i="2"/>
  <c r="D46" i="2" s="1"/>
  <c r="E47" i="2"/>
  <c r="D47" i="2" s="1"/>
  <c r="F48" i="2"/>
  <c r="L61" i="2"/>
  <c r="E71" i="2"/>
  <c r="D71" i="2" s="1"/>
  <c r="O76" i="2"/>
  <c r="AE76" i="2"/>
  <c r="AU76" i="2"/>
  <c r="H74" i="2"/>
  <c r="D62" i="2"/>
  <c r="E48" i="2"/>
  <c r="D49" i="2"/>
  <c r="N74" i="2"/>
  <c r="V74" i="2"/>
  <c r="AD74" i="2"/>
  <c r="AL74" i="2"/>
  <c r="H76" i="2"/>
  <c r="P76" i="2"/>
  <c r="T76" i="2"/>
  <c r="X76" i="2"/>
  <c r="AB76" i="2"/>
  <c r="AF76" i="2"/>
  <c r="AJ76" i="2"/>
  <c r="AN76" i="2"/>
  <c r="AR76" i="2"/>
  <c r="AT74" i="2"/>
  <c r="F13" i="2"/>
  <c r="I76" i="2"/>
  <c r="M76" i="2"/>
  <c r="Q76" i="2"/>
  <c r="U76" i="2"/>
  <c r="Y76" i="2"/>
  <c r="AC76" i="2"/>
  <c r="AG76" i="2"/>
  <c r="AK76" i="2"/>
  <c r="AO76" i="2"/>
  <c r="AS76" i="2"/>
  <c r="J74" i="2"/>
  <c r="R74" i="2"/>
  <c r="Z74" i="2"/>
  <c r="AH74" i="2"/>
  <c r="AP74" i="2"/>
  <c r="S75" i="1"/>
  <c r="S77" i="1"/>
  <c r="AI75" i="1"/>
  <c r="AI77" i="1"/>
  <c r="K75" i="1"/>
  <c r="K77" i="1"/>
  <c r="P75" i="1"/>
  <c r="P77" i="1"/>
  <c r="T75" i="1"/>
  <c r="T77" i="1"/>
  <c r="X75" i="1"/>
  <c r="X77" i="1"/>
  <c r="AB75" i="1"/>
  <c r="AB77" i="1"/>
  <c r="AF75" i="1"/>
  <c r="AF77" i="1"/>
  <c r="AJ75" i="1"/>
  <c r="AJ77" i="1"/>
  <c r="AN75" i="1"/>
  <c r="AN77" i="1"/>
  <c r="AR75" i="1"/>
  <c r="AR77" i="1"/>
  <c r="E10" i="1"/>
  <c r="D10" i="1" s="1"/>
  <c r="E15" i="1"/>
  <c r="F28" i="1"/>
  <c r="E34" i="1"/>
  <c r="D34" i="1" s="1"/>
  <c r="E42" i="1"/>
  <c r="D42" i="1" s="1"/>
  <c r="L62" i="1"/>
  <c r="E68" i="1"/>
  <c r="D68" i="1" s="1"/>
  <c r="J75" i="1"/>
  <c r="O75" i="1"/>
  <c r="O77" i="1"/>
  <c r="AA75" i="1"/>
  <c r="AA77" i="1"/>
  <c r="AM75" i="1"/>
  <c r="AM77" i="1"/>
  <c r="AU75" i="1"/>
  <c r="AU77" i="1"/>
  <c r="H75" i="1"/>
  <c r="H77" i="1"/>
  <c r="E8" i="1"/>
  <c r="M14" i="1"/>
  <c r="E36" i="1"/>
  <c r="D36" i="1" s="1"/>
  <c r="E44" i="1"/>
  <c r="D44" i="1" s="1"/>
  <c r="E61" i="1"/>
  <c r="D61" i="1" s="1"/>
  <c r="F62" i="1"/>
  <c r="E70" i="1"/>
  <c r="D70" i="1" s="1"/>
  <c r="W75" i="1"/>
  <c r="W77" i="1"/>
  <c r="AE75" i="1"/>
  <c r="AE77" i="1"/>
  <c r="AQ75" i="1"/>
  <c r="AQ77" i="1"/>
  <c r="N77" i="1"/>
  <c r="R77" i="1"/>
  <c r="V77" i="1"/>
  <c r="V75" i="1"/>
  <c r="Z77" i="1"/>
  <c r="Z75" i="1"/>
  <c r="AD77" i="1"/>
  <c r="AD75" i="1"/>
  <c r="AH77" i="1"/>
  <c r="AH75" i="1"/>
  <c r="AL77" i="1"/>
  <c r="AL75" i="1"/>
  <c r="AP77" i="1"/>
  <c r="AP75" i="1"/>
  <c r="AT77" i="1"/>
  <c r="AT75" i="1"/>
  <c r="M7" i="1"/>
  <c r="F14" i="1"/>
  <c r="L49" i="1"/>
  <c r="R75" i="1"/>
  <c r="I77" i="1"/>
  <c r="Q77" i="1"/>
  <c r="U77" i="1"/>
  <c r="Y77" i="1"/>
  <c r="AC77" i="1"/>
  <c r="AG77" i="1"/>
  <c r="AK77" i="1"/>
  <c r="AO77" i="1"/>
  <c r="AS77" i="1"/>
  <c r="G76" i="2" l="1"/>
  <c r="M74" i="2"/>
  <c r="R76" i="1"/>
  <c r="G75" i="1"/>
  <c r="AD75" i="2"/>
  <c r="D48" i="2"/>
  <c r="L74" i="2"/>
  <c r="E7" i="2"/>
  <c r="D11" i="2"/>
  <c r="D7" i="2" s="1"/>
  <c r="F74" i="2"/>
  <c r="Z75" i="2"/>
  <c r="G77" i="1"/>
  <c r="L76" i="2"/>
  <c r="D13" i="2"/>
  <c r="N76" i="1"/>
  <c r="AH76" i="1"/>
  <c r="E61" i="2"/>
  <c r="Z76" i="1"/>
  <c r="Z77" i="2"/>
  <c r="N75" i="2"/>
  <c r="AL77" i="2"/>
  <c r="F75" i="1"/>
  <c r="R75" i="2"/>
  <c r="V77" i="2"/>
  <c r="D27" i="2"/>
  <c r="F76" i="2"/>
  <c r="L75" i="1"/>
  <c r="Z78" i="1"/>
  <c r="N78" i="1"/>
  <c r="AH77" i="2"/>
  <c r="R77" i="2"/>
  <c r="E27" i="2"/>
  <c r="R78" i="1"/>
  <c r="AL75" i="2"/>
  <c r="D61" i="2"/>
  <c r="L77" i="1"/>
  <c r="E49" i="1"/>
  <c r="AH75" i="2"/>
  <c r="AD77" i="2"/>
  <c r="N77" i="2"/>
  <c r="V75" i="2"/>
  <c r="E13" i="2"/>
  <c r="M75" i="1"/>
  <c r="M77" i="1"/>
  <c r="AH78" i="1"/>
  <c r="D62" i="1"/>
  <c r="F77" i="1"/>
  <c r="AL76" i="1"/>
  <c r="AD76" i="1"/>
  <c r="V76" i="1"/>
  <c r="E62" i="1"/>
  <c r="E7" i="1"/>
  <c r="D8" i="1"/>
  <c r="D7" i="1" s="1"/>
  <c r="D28" i="1"/>
  <c r="E28" i="1"/>
  <c r="AL78" i="1"/>
  <c r="AD78" i="1"/>
  <c r="V78" i="1"/>
  <c r="E14" i="1"/>
  <c r="D15" i="1"/>
  <c r="D14" i="1" s="1"/>
  <c r="D49" i="1"/>
  <c r="D74" i="2" l="1"/>
  <c r="D76" i="2"/>
  <c r="E76" i="2"/>
  <c r="E74" i="2"/>
  <c r="D75" i="1"/>
  <c r="D77" i="1"/>
  <c r="E75" i="1"/>
  <c r="E77" i="1"/>
</calcChain>
</file>

<file path=xl/sharedStrings.xml><?xml version="1.0" encoding="utf-8"?>
<sst xmlns="http://schemas.openxmlformats.org/spreadsheetml/2006/main" count="716" uniqueCount="225">
  <si>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</si>
  <si>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</si>
  <si>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</si>
  <si>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</si>
  <si>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</si>
  <si>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</si>
  <si>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</si>
  <si>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</si>
  <si>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</si>
  <si>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</si>
  <si>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</si>
  <si>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</si>
  <si>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</si>
  <si>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</si>
  <si>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</si>
  <si>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</si>
  <si>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</si>
  <si>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</si>
  <si>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</si>
  <si>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</si>
  <si>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</si>
  <si>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</si>
  <si>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</si>
  <si>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</si>
  <si>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</si>
  <si>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</si>
  <si>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</si>
  <si>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</si>
  <si>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</si>
  <si>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</si>
  <si>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</si>
  <si>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</si>
  <si>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</si>
  <si>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</si>
  <si>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z bezpośrednim udziałem</t>
  </si>
  <si>
    <t>zajęcia kształtujące umiejętności praktyczne</t>
  </si>
  <si>
    <t>zajęcia z dziedziny nauk hum. lub społ.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</si>
  <si>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</si>
  <si>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</si>
  <si>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</si>
  <si>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</si>
  <si>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</si>
  <si>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</si>
  <si>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</si>
  <si>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</si>
  <si>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Język angielski</t>
  </si>
  <si>
    <t>E/4</t>
  </si>
  <si>
    <t>2.</t>
  </si>
  <si>
    <t>Wychowanie fizyczne</t>
  </si>
  <si>
    <t>3.</t>
  </si>
  <si>
    <t>Technologie informacyjne</t>
  </si>
  <si>
    <t>Zo/1</t>
  </si>
  <si>
    <t>4.</t>
  </si>
  <si>
    <t>Przedsiębiorczość</t>
  </si>
  <si>
    <t>Zo/6</t>
  </si>
  <si>
    <t>5.</t>
  </si>
  <si>
    <t>Metody i techniki studiowania</t>
  </si>
  <si>
    <t>6.</t>
  </si>
  <si>
    <t>Pierwsza pomoc przedmedyczna</t>
  </si>
  <si>
    <t>B.</t>
  </si>
  <si>
    <t>MODUŁ KSZTAŁCENIA PODSTAWOWEGO</t>
  </si>
  <si>
    <t>Podstawy socjologii</t>
  </si>
  <si>
    <t>E/1</t>
  </si>
  <si>
    <t>Podstawy filozofii i etyki</t>
  </si>
  <si>
    <t>Zo/3</t>
  </si>
  <si>
    <t>Podstawy pedagogiki ogólnej</t>
  </si>
  <si>
    <t>Podstawy pedagogiki społecznej</t>
  </si>
  <si>
    <t>Podstawy psychologii ogólnej</t>
  </si>
  <si>
    <t>E/2</t>
  </si>
  <si>
    <t>Komunikacja społeczna</t>
  </si>
  <si>
    <t>Zo/2</t>
  </si>
  <si>
    <t>7.</t>
  </si>
  <si>
    <t>Wybrane elementy psychologii społecznej</t>
  </si>
  <si>
    <t>Zo/5</t>
  </si>
  <si>
    <t>8.</t>
  </si>
  <si>
    <t xml:space="preserve">Wybrane elementy prawa </t>
  </si>
  <si>
    <t>9.</t>
  </si>
  <si>
    <t>Polityka społeczna</t>
  </si>
  <si>
    <t>10.</t>
  </si>
  <si>
    <t>Metodologia badań społecznych</t>
  </si>
  <si>
    <t>11.</t>
  </si>
  <si>
    <t>Podstawy andragogiki</t>
  </si>
  <si>
    <t>12.</t>
  </si>
  <si>
    <t>Podstawy pedagogiki specjalnej</t>
  </si>
  <si>
    <t>13.</t>
  </si>
  <si>
    <t>Biomedyczne podstawy rozwoju i wychowania</t>
  </si>
  <si>
    <t>E/3</t>
  </si>
  <si>
    <t>C.</t>
  </si>
  <si>
    <t>MODUŁ KSZTAŁCENIA KIERUNKOWEGO</t>
  </si>
  <si>
    <t>Wybrane współczesne problemy społeczne</t>
  </si>
  <si>
    <t xml:space="preserve">Podstawy prawa karnego </t>
  </si>
  <si>
    <t xml:space="preserve">Profilaktyka i promocja zdrowia </t>
  </si>
  <si>
    <t>System instytucji profilaktycznych i resocjalizacyjnych</t>
  </si>
  <si>
    <t>Historia resocjalizacji (History of social resocialization)</t>
  </si>
  <si>
    <t>Teoretyczne postawy resocjalizacji</t>
  </si>
  <si>
    <t>Podstawy psychologii klinicznej i psychoterapii</t>
  </si>
  <si>
    <t>Podstawy kryminologii</t>
  </si>
  <si>
    <t>Podstawy pedagogiki resocjalizacyjnej</t>
  </si>
  <si>
    <t>Zo/1,2</t>
  </si>
  <si>
    <t>Podstawy profilaktyki społecznej - projektowanie</t>
  </si>
  <si>
    <t>Zo/3,4</t>
  </si>
  <si>
    <t>Diagnostyka resocjalizacyjna</t>
  </si>
  <si>
    <t>Metody i techniki pracy resocjalizacyjnej w środowisku otwartym i zamkniętym</t>
  </si>
  <si>
    <t>Podstawy pedagogiki opiekuńczo-wychowawczej</t>
  </si>
  <si>
    <t>14.</t>
  </si>
  <si>
    <t>Warsztat pracy kuratora sądowego</t>
  </si>
  <si>
    <t>15.</t>
  </si>
  <si>
    <t>Resocjalizacja i profilaktyka w opiece środowiskowej</t>
  </si>
  <si>
    <t>16.</t>
  </si>
  <si>
    <t>Teoretyczne podstawy wychowania i kształcenia</t>
  </si>
  <si>
    <t>Zo/4</t>
  </si>
  <si>
    <t>17.</t>
  </si>
  <si>
    <t>English for resocialization</t>
  </si>
  <si>
    <t>Zo/5,6</t>
  </si>
  <si>
    <t>18.</t>
  </si>
  <si>
    <t>Synteza wiedzy i umiejętnosci z zakresu resocjalizacji</t>
  </si>
  <si>
    <t>19.</t>
  </si>
  <si>
    <t>20.</t>
  </si>
  <si>
    <t>Praktyki zawodowe (kierunkowe)</t>
  </si>
  <si>
    <t>Zo/2,3</t>
  </si>
  <si>
    <t>D1.</t>
  </si>
  <si>
    <t>Profilaktyka niedostosowania społecznego</t>
  </si>
  <si>
    <t>Metodyka pracy opiekuńczo-wychowawczej</t>
  </si>
  <si>
    <t>Metodyka wychowania resocjalizującego</t>
  </si>
  <si>
    <t>Profilaktyka uzależnień</t>
  </si>
  <si>
    <t>E/6</t>
  </si>
  <si>
    <t>Psychologia i socjologia rodziny</t>
  </si>
  <si>
    <t>Socjologia wychowania</t>
  </si>
  <si>
    <t>Podstawy socjoterapii</t>
  </si>
  <si>
    <t>Prawo rodzinne</t>
  </si>
  <si>
    <t>E/5</t>
  </si>
  <si>
    <t>Youth subcultures</t>
  </si>
  <si>
    <t>Arteterapia w resocjalizacji</t>
  </si>
  <si>
    <t>Warsztat pracy wychowawcy placówek resocjalizacyjnych</t>
  </si>
  <si>
    <t>Praktyki zawodowe (specjalnościowe)</t>
  </si>
  <si>
    <t>Zo/4,5,6</t>
  </si>
  <si>
    <t>D2.</t>
  </si>
  <si>
    <t>Podstawy wiktymologii</t>
  </si>
  <si>
    <t xml:space="preserve">Praca socjalna w opiece postpenitencjarnej </t>
  </si>
  <si>
    <t>Podstawy prewencji kryminalnej</t>
  </si>
  <si>
    <t>Profilaktyka zachowań ryzykownych</t>
  </si>
  <si>
    <t>Teorie dewiacji społecznych</t>
  </si>
  <si>
    <t>Psychologia sądowa</t>
  </si>
  <si>
    <t>Podstawy probacji</t>
  </si>
  <si>
    <t>Wybrane elementy kryminalistyki</t>
  </si>
  <si>
    <t>Negotiation and mediation</t>
  </si>
  <si>
    <t>Zarządzanie kryzysowe - studia przypadków i symulacje</t>
  </si>
  <si>
    <t>Programy profilaktyki niedostosowania społecznego - warsztat</t>
  </si>
  <si>
    <t>Historia resocjalizacji (History of resocialization)</t>
  </si>
  <si>
    <t xml:space="preserve">Teoretyczne podstawy wychowania i kształcenia </t>
  </si>
  <si>
    <t>Projekt dyplomowy</t>
  </si>
  <si>
    <t xml:space="preserve">12. </t>
  </si>
  <si>
    <t>Projekt dyplomowy*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</si>
  <si>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</si>
  <si>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RES_W01</t>
  </si>
  <si>
    <t>RES_W02</t>
  </si>
  <si>
    <t>RES_W03</t>
  </si>
  <si>
    <t>RES_W04</t>
  </si>
  <si>
    <t>RES_W05</t>
  </si>
  <si>
    <t>RES_W06</t>
  </si>
  <si>
    <t>RES_W07</t>
  </si>
  <si>
    <t>RES_W08</t>
  </si>
  <si>
    <t>RES_W09</t>
  </si>
  <si>
    <t>RES_W10</t>
  </si>
  <si>
    <t>RES_W11</t>
  </si>
  <si>
    <t>RES_W12</t>
  </si>
  <si>
    <t>RES_W13</t>
  </si>
  <si>
    <t>RES_W14</t>
  </si>
  <si>
    <t>RES_W15</t>
  </si>
  <si>
    <t>RES_W16</t>
  </si>
  <si>
    <t>RES_U01</t>
  </si>
  <si>
    <t>RES_U02</t>
  </si>
  <si>
    <t>RES_U03</t>
  </si>
  <si>
    <t>RES_U04</t>
  </si>
  <si>
    <t>RES_U05</t>
  </si>
  <si>
    <t>RES_U06</t>
  </si>
  <si>
    <t>RES_U07</t>
  </si>
  <si>
    <t>RES_U08</t>
  </si>
  <si>
    <t>RES_U09</t>
  </si>
  <si>
    <t>RES_U10</t>
  </si>
  <si>
    <t>RES_U11</t>
  </si>
  <si>
    <t>RES_U12</t>
  </si>
  <si>
    <t>RES_U13</t>
  </si>
  <si>
    <t>RES_U14</t>
  </si>
  <si>
    <t>RES_U15</t>
  </si>
  <si>
    <t>RES_U16</t>
  </si>
  <si>
    <t>RES_U17</t>
  </si>
  <si>
    <t>RES_U18</t>
  </si>
  <si>
    <t>RES_K01</t>
  </si>
  <si>
    <t>RES_K02</t>
  </si>
  <si>
    <t>RES_K03</t>
  </si>
  <si>
    <t>RES_K04</t>
  </si>
  <si>
    <t>RES_K05</t>
  </si>
  <si>
    <t>RES_K06</t>
  </si>
  <si>
    <t>RES_K07</t>
  </si>
  <si>
    <t>RES_K08</t>
  </si>
  <si>
    <t>RES_K09</t>
  </si>
  <si>
    <t>RES_K10</t>
  </si>
  <si>
    <t>Suma</t>
  </si>
  <si>
    <t xml:space="preserve">A. </t>
  </si>
  <si>
    <t>W</t>
  </si>
  <si>
    <t>U</t>
  </si>
  <si>
    <t>K</t>
  </si>
  <si>
    <t>ogółem</t>
  </si>
  <si>
    <t>Historia resocjalizacyji (History of social resocialisation</t>
  </si>
  <si>
    <t>Resocjalizacja i profilaktyka w opiece  środowiskowej</t>
  </si>
  <si>
    <t>English for social resocialisation</t>
  </si>
  <si>
    <t>Praktyki kierunkowe</t>
  </si>
  <si>
    <t>MODUŁ KSZTAŁCENIA SPECJALNOŚCIOWEGO*</t>
  </si>
  <si>
    <t>Praktyki specjalnościowe</t>
  </si>
  <si>
    <t xml:space="preserve">Praca socjalna w opiece postpenitencjalnej </t>
  </si>
  <si>
    <t>Zarządanie kryzysowe - studia przypadków i symulacje</t>
  </si>
  <si>
    <t>Suma D1</t>
  </si>
  <si>
    <t>Suma D2</t>
  </si>
  <si>
    <t>Synteza wiedzy i umiejętności z zakresu resocjalizacji</t>
  </si>
  <si>
    <t>ZAL/1,2</t>
  </si>
  <si>
    <t>ZAL/1</t>
  </si>
  <si>
    <t>ZAL/2</t>
  </si>
  <si>
    <t>DK</t>
  </si>
  <si>
    <r>
      <t>3.1. Plan studiów</t>
    </r>
    <r>
      <rPr>
        <b/>
        <u/>
        <sz val="36"/>
        <rFont val="Verdana"/>
        <family val="2"/>
        <charset val="238"/>
      </rPr>
      <t xml:space="preserve"> stacjonarnych</t>
    </r>
    <r>
      <rPr>
        <b/>
        <sz val="36"/>
        <rFont val="Verdana"/>
        <family val="2"/>
      </rPr>
      <t xml:space="preserve"> I stopnia: Resocjalizacja (2022-2025)</t>
    </r>
  </si>
  <si>
    <r>
      <t xml:space="preserve">3.2. Plan studiów </t>
    </r>
    <r>
      <rPr>
        <b/>
        <u/>
        <sz val="36"/>
        <rFont val="Verdana"/>
        <family val="2"/>
        <charset val="238"/>
      </rPr>
      <t>niestacjonarnych</t>
    </r>
    <r>
      <rPr>
        <b/>
        <sz val="36"/>
        <rFont val="Verdana"/>
        <family val="2"/>
      </rPr>
      <t xml:space="preserve"> I stopnia: Resocjalizacja (2022-2025)</t>
    </r>
  </si>
  <si>
    <t>MODUŁ KSZTAŁCENIA SPECJALNOŚCIOWEGO* (Resocjalizacja z elementami kryminologii)</t>
  </si>
  <si>
    <t>MODUŁ KSZTAŁCENIA SPECJALNOŚCIOWEGO* (Resocjalizacja z profilaktyką społeczną)</t>
  </si>
  <si>
    <t>(Resocjalizacja z elementami kryminologii)</t>
  </si>
  <si>
    <t>(Resocjalizacja z profilaktyką społeczną)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</si>
</sst>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E"/>
      <charset val="238"/>
    </font>
    <font>
      <b/>
      <sz val="36"/>
      <name val="Verdana"/>
      <family val="2"/>
    </font>
    <font>
      <b/>
      <sz val="28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12"/>
      <name val="Arial Narrow"/>
      <family val="2"/>
      <charset val="238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  <charset val="238"/>
    </font>
    <font>
      <sz val="20"/>
      <name val="Verdana"/>
      <family val="2"/>
    </font>
    <font>
      <b/>
      <sz val="36"/>
      <name val="Arial Narrow"/>
      <family val="2"/>
      <charset val="238"/>
    </font>
    <font>
      <sz val="20"/>
      <name val="Verdana"/>
      <family val="2"/>
      <charset val="238"/>
    </font>
    <font>
      <b/>
      <sz val="18"/>
      <name val="Verdana"/>
      <family val="2"/>
    </font>
    <font>
      <sz val="10"/>
      <name val="Arial Narrow"/>
      <family val="2"/>
      <charset val="238"/>
    </font>
    <font>
      <b/>
      <sz val="10"/>
      <name val="Verdana"/>
      <family val="2"/>
    </font>
    <font>
      <sz val="8"/>
      <name val="Verdana"/>
      <family val="2"/>
    </font>
    <font>
      <u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name val="Verdana"/>
      <family val="2"/>
      <charset val="238"/>
    </font>
    <font>
      <b/>
      <u/>
      <sz val="36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 wrapText="1"/>
    </xf>
    <xf numFmtId="3" fontId="9" fillId="5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/>
    </xf>
    <xf numFmtId="3" fontId="9" fillId="8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 wrapText="1"/>
    </xf>
    <xf numFmtId="0" fontId="0" fillId="0" borderId="7" xfId="0" applyFont="1" applyBorder="1" applyAlignment="1">
      <alignment wrapText="1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left" vertical="center" textRotation="90" wrapText="1"/>
    </xf>
    <xf numFmtId="0" fontId="7" fillId="2" borderId="7" xfId="0" applyFont="1" applyFill="1" applyBorder="1" applyAlignment="1">
      <alignment horizontal="left" vertical="center" textRotation="90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6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8" name="Line 6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59</xdr:row>
      <xdr:rowOff>0</xdr:rowOff>
    </xdr:from>
    <xdr:to>
      <xdr:col>36</xdr:col>
      <xdr:colOff>0</xdr:colOff>
      <xdr:row>59</xdr:row>
      <xdr:rowOff>0</xdr:rowOff>
    </xdr:to>
    <xdr:sp macro="" textlink="">
      <xdr:nvSpPr>
        <xdr:cNvPr id="9" name="Line 6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63182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0" name="Line 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1" name="Line 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2" name="Line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3" name="Line 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4" name="Line 11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5" name="Line 6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6" name="Line 7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7" name="Line 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8" name="Line 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19" name="Line 6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0" name="Line 7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1" name="Line 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2" name="Line 6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3" name="Line 7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4" name="Line 7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5" name="Line 6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6" name="Line 7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7" name="Line 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8" name="Line 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29" name="Line 7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59</xdr:row>
      <xdr:rowOff>0</xdr:rowOff>
    </xdr:from>
    <xdr:to>
      <xdr:col>46</xdr:col>
      <xdr:colOff>0</xdr:colOff>
      <xdr:row>59</xdr:row>
      <xdr:rowOff>0</xdr:rowOff>
    </xdr:to>
    <xdr:sp macro="" textlink="">
      <xdr:nvSpPr>
        <xdr:cNvPr id="30" name="Line 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20318730" y="9083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1" name="Line 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2" name="Line 6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3" name="Line 11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4" name="Line 6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5" name="Line 6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6" name="Line 6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7" name="Line 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72</xdr:row>
      <xdr:rowOff>0</xdr:rowOff>
    </xdr:from>
    <xdr:to>
      <xdr:col>36</xdr:col>
      <xdr:colOff>0</xdr:colOff>
      <xdr:row>72</xdr:row>
      <xdr:rowOff>0</xdr:rowOff>
    </xdr:to>
    <xdr:sp macro="" textlink="">
      <xdr:nvSpPr>
        <xdr:cNvPr id="38" name="Line 6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163182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39" name="Line 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0" name="Line 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1" name="Line 6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2" name="Line 7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3" name="Line 11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4" name="Line 6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5" name="Line 7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6" name="Line 6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7" name="Line 7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8" name="Line 6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49" name="Line 7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0" name="Line 7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1" name="Line 6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2" name="Line 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3" name="Line 7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4" name="Line 6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5" name="Line 7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6" name="Line 7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7" name="Line 7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8" name="Line 7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72</xdr:row>
      <xdr:rowOff>0</xdr:rowOff>
    </xdr:from>
    <xdr:to>
      <xdr:col>46</xdr:col>
      <xdr:colOff>0</xdr:colOff>
      <xdr:row>72</xdr:row>
      <xdr:rowOff>0</xdr:rowOff>
    </xdr:to>
    <xdr:sp macro="" textlink="">
      <xdr:nvSpPr>
        <xdr:cNvPr id="59" name="Line 7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20318730" y="1096899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651381</xdr:colOff>
      <xdr:row>2</xdr:row>
      <xdr:rowOff>301877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8000" y="0"/>
          <a:ext cx="1438781" cy="1444877"/>
        </a:xfrm>
        <a:prstGeom prst="rect">
          <a:avLst/>
        </a:prstGeom>
      </xdr:spPr>
    </xdr:pic>
    <xdr:clientData/>
  </xdr:twoCellAnchor>
  <xdr:twoCellAnchor editAs="oneCell">
    <xdr:from>
      <xdr:col>15</xdr:col>
      <xdr:colOff>317500</xdr:colOff>
      <xdr:row>0</xdr:row>
      <xdr:rowOff>0</xdr:rowOff>
    </xdr:from>
    <xdr:to>
      <xdr:col>18</xdr:col>
      <xdr:colOff>114300</xdr:colOff>
      <xdr:row>1</xdr:row>
      <xdr:rowOff>267123</xdr:rowOff>
    </xdr:to>
    <xdr:pic>
      <xdr:nvPicPr>
        <xdr:cNvPr id="3" name="Obraz 2" descr="C:\Users\Renata Sieczkowska\Desktop\Wydział Nauk Humanistyczncyh i Społecznych\Akademia Nauk Stosowanych\ANS - dokumenty_druki\ANS_Godło_Logo\ANS_w_Koninie_0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0" y="0"/>
          <a:ext cx="2209800" cy="923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651381</xdr:colOff>
      <xdr:row>2</xdr:row>
      <xdr:rowOff>301877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87000" y="0"/>
          <a:ext cx="1438781" cy="1444877"/>
        </a:xfrm>
        <a:prstGeom prst="rect">
          <a:avLst/>
        </a:prstGeom>
      </xdr:spPr>
    </xdr:pic>
    <xdr:clientData/>
  </xdr:twoCellAnchor>
  <xdr:twoCellAnchor editAs="oneCell">
    <xdr:from>
      <xdr:col>14</xdr:col>
      <xdr:colOff>359833</xdr:colOff>
      <xdr:row>0</xdr:row>
      <xdr:rowOff>0</xdr:rowOff>
    </xdr:from>
    <xdr:to>
      <xdr:col>17</xdr:col>
      <xdr:colOff>156633</xdr:colOff>
      <xdr:row>1</xdr:row>
      <xdr:rowOff>267123</xdr:rowOff>
    </xdr:to>
    <xdr:pic>
      <xdr:nvPicPr>
        <xdr:cNvPr id="3" name="Obraz 2" descr="C:\Users\Renata Sieczkowska\Desktop\Wydział Nauk Humanistyczncyh i Społecznych\Akademia Nauk Stosowanych\ANS - dokumenty_druki\ANS_Godło_Logo\ANS_w_Koninie_0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0" y="0"/>
          <a:ext cx="2209800" cy="9232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4"/>
  <sheetViews>
    <sheetView zoomScale="80" zoomScaleNormal="80" zoomScaleSheetLayoutView="90" workbookViewId="0">
      <pane ySplit="4" topLeftCell="A35" activePane="bottomLeft" state="frozen"/>
      <selection pane="bottomLeft" activeCell="C78" sqref="C78"/>
    </sheetView>
  </sheetViews>
  <sheetFormatPr defaultColWidth="9.140625" defaultRowHeight="9.75" x14ac:dyDescent="0.15"/>
  <cols>
    <col min="1" max="1" width="4.140625" style="38" customWidth="1"/>
    <col min="2" max="2" width="35.42578125" style="38" customWidth="1"/>
    <col min="3" max="46" width="5.5703125" style="38" customWidth="1"/>
    <col min="47" max="49" width="4.42578125" style="38" customWidth="1"/>
    <col min="50" max="50" width="6" style="38" customWidth="1"/>
    <col min="51" max="256" width="9.140625" style="38"/>
    <col min="257" max="257" width="4.140625" style="38" customWidth="1"/>
    <col min="258" max="258" width="35.42578125" style="38" customWidth="1"/>
    <col min="259" max="302" width="5.5703125" style="38" customWidth="1"/>
    <col min="303" max="305" width="4.42578125" style="38" customWidth="1"/>
    <col min="306" max="306" width="6" style="38" customWidth="1"/>
    <col min="307" max="512" width="9.140625" style="38"/>
    <col min="513" max="513" width="4.140625" style="38" customWidth="1"/>
    <col min="514" max="514" width="35.42578125" style="38" customWidth="1"/>
    <col min="515" max="558" width="5.5703125" style="38" customWidth="1"/>
    <col min="559" max="561" width="4.42578125" style="38" customWidth="1"/>
    <col min="562" max="562" width="6" style="38" customWidth="1"/>
    <col min="563" max="768" width="9.140625" style="38"/>
    <col min="769" max="769" width="4.140625" style="38" customWidth="1"/>
    <col min="770" max="770" width="35.42578125" style="38" customWidth="1"/>
    <col min="771" max="814" width="5.5703125" style="38" customWidth="1"/>
    <col min="815" max="817" width="4.42578125" style="38" customWidth="1"/>
    <col min="818" max="818" width="6" style="38" customWidth="1"/>
    <col min="819" max="1024" width="9.140625" style="38"/>
    <col min="1025" max="1025" width="4.140625" style="38" customWidth="1"/>
    <col min="1026" max="1026" width="35.42578125" style="38" customWidth="1"/>
    <col min="1027" max="1070" width="5.5703125" style="38" customWidth="1"/>
    <col min="1071" max="1073" width="4.42578125" style="38" customWidth="1"/>
    <col min="1074" max="1074" width="6" style="38" customWidth="1"/>
    <col min="1075" max="1280" width="9.140625" style="38"/>
    <col min="1281" max="1281" width="4.140625" style="38" customWidth="1"/>
    <col min="1282" max="1282" width="35.42578125" style="38" customWidth="1"/>
    <col min="1283" max="1326" width="5.5703125" style="38" customWidth="1"/>
    <col min="1327" max="1329" width="4.42578125" style="38" customWidth="1"/>
    <col min="1330" max="1330" width="6" style="38" customWidth="1"/>
    <col min="1331" max="1536" width="9.140625" style="38"/>
    <col min="1537" max="1537" width="4.140625" style="38" customWidth="1"/>
    <col min="1538" max="1538" width="35.42578125" style="38" customWidth="1"/>
    <col min="1539" max="1582" width="5.5703125" style="38" customWidth="1"/>
    <col min="1583" max="1585" width="4.42578125" style="38" customWidth="1"/>
    <col min="1586" max="1586" width="6" style="38" customWidth="1"/>
    <col min="1587" max="1792" width="9.140625" style="38"/>
    <col min="1793" max="1793" width="4.140625" style="38" customWidth="1"/>
    <col min="1794" max="1794" width="35.42578125" style="38" customWidth="1"/>
    <col min="1795" max="1838" width="5.5703125" style="38" customWidth="1"/>
    <col min="1839" max="1841" width="4.42578125" style="38" customWidth="1"/>
    <col min="1842" max="1842" width="6" style="38" customWidth="1"/>
    <col min="1843" max="2048" width="9.140625" style="38"/>
    <col min="2049" max="2049" width="4.140625" style="38" customWidth="1"/>
    <col min="2050" max="2050" width="35.42578125" style="38" customWidth="1"/>
    <col min="2051" max="2094" width="5.5703125" style="38" customWidth="1"/>
    <col min="2095" max="2097" width="4.42578125" style="38" customWidth="1"/>
    <col min="2098" max="2098" width="6" style="38" customWidth="1"/>
    <col min="2099" max="2304" width="9.140625" style="38"/>
    <col min="2305" max="2305" width="4.140625" style="38" customWidth="1"/>
    <col min="2306" max="2306" width="35.42578125" style="38" customWidth="1"/>
    <col min="2307" max="2350" width="5.5703125" style="38" customWidth="1"/>
    <col min="2351" max="2353" width="4.42578125" style="38" customWidth="1"/>
    <col min="2354" max="2354" width="6" style="38" customWidth="1"/>
    <col min="2355" max="2560" width="9.140625" style="38"/>
    <col min="2561" max="2561" width="4.140625" style="38" customWidth="1"/>
    <col min="2562" max="2562" width="35.42578125" style="38" customWidth="1"/>
    <col min="2563" max="2606" width="5.5703125" style="38" customWidth="1"/>
    <col min="2607" max="2609" width="4.42578125" style="38" customWidth="1"/>
    <col min="2610" max="2610" width="6" style="38" customWidth="1"/>
    <col min="2611" max="2816" width="9.140625" style="38"/>
    <col min="2817" max="2817" width="4.140625" style="38" customWidth="1"/>
    <col min="2818" max="2818" width="35.42578125" style="38" customWidth="1"/>
    <col min="2819" max="2862" width="5.5703125" style="38" customWidth="1"/>
    <col min="2863" max="2865" width="4.42578125" style="38" customWidth="1"/>
    <col min="2866" max="2866" width="6" style="38" customWidth="1"/>
    <col min="2867" max="3072" width="9.140625" style="38"/>
    <col min="3073" max="3073" width="4.140625" style="38" customWidth="1"/>
    <col min="3074" max="3074" width="35.42578125" style="38" customWidth="1"/>
    <col min="3075" max="3118" width="5.5703125" style="38" customWidth="1"/>
    <col min="3119" max="3121" width="4.42578125" style="38" customWidth="1"/>
    <col min="3122" max="3122" width="6" style="38" customWidth="1"/>
    <col min="3123" max="3328" width="9.140625" style="38"/>
    <col min="3329" max="3329" width="4.140625" style="38" customWidth="1"/>
    <col min="3330" max="3330" width="35.42578125" style="38" customWidth="1"/>
    <col min="3331" max="3374" width="5.5703125" style="38" customWidth="1"/>
    <col min="3375" max="3377" width="4.42578125" style="38" customWidth="1"/>
    <col min="3378" max="3378" width="6" style="38" customWidth="1"/>
    <col min="3379" max="3584" width="9.140625" style="38"/>
    <col min="3585" max="3585" width="4.140625" style="38" customWidth="1"/>
    <col min="3586" max="3586" width="35.42578125" style="38" customWidth="1"/>
    <col min="3587" max="3630" width="5.5703125" style="38" customWidth="1"/>
    <col min="3631" max="3633" width="4.42578125" style="38" customWidth="1"/>
    <col min="3634" max="3634" width="6" style="38" customWidth="1"/>
    <col min="3635" max="3840" width="9.140625" style="38"/>
    <col min="3841" max="3841" width="4.140625" style="38" customWidth="1"/>
    <col min="3842" max="3842" width="35.42578125" style="38" customWidth="1"/>
    <col min="3843" max="3886" width="5.5703125" style="38" customWidth="1"/>
    <col min="3887" max="3889" width="4.42578125" style="38" customWidth="1"/>
    <col min="3890" max="3890" width="6" style="38" customWidth="1"/>
    <col min="3891" max="4096" width="9.140625" style="38"/>
    <col min="4097" max="4097" width="4.140625" style="38" customWidth="1"/>
    <col min="4098" max="4098" width="35.42578125" style="38" customWidth="1"/>
    <col min="4099" max="4142" width="5.5703125" style="38" customWidth="1"/>
    <col min="4143" max="4145" width="4.42578125" style="38" customWidth="1"/>
    <col min="4146" max="4146" width="6" style="38" customWidth="1"/>
    <col min="4147" max="4352" width="9.140625" style="38"/>
    <col min="4353" max="4353" width="4.140625" style="38" customWidth="1"/>
    <col min="4354" max="4354" width="35.42578125" style="38" customWidth="1"/>
    <col min="4355" max="4398" width="5.5703125" style="38" customWidth="1"/>
    <col min="4399" max="4401" width="4.42578125" style="38" customWidth="1"/>
    <col min="4402" max="4402" width="6" style="38" customWidth="1"/>
    <col min="4403" max="4608" width="9.140625" style="38"/>
    <col min="4609" max="4609" width="4.140625" style="38" customWidth="1"/>
    <col min="4610" max="4610" width="35.42578125" style="38" customWidth="1"/>
    <col min="4611" max="4654" width="5.5703125" style="38" customWidth="1"/>
    <col min="4655" max="4657" width="4.42578125" style="38" customWidth="1"/>
    <col min="4658" max="4658" width="6" style="38" customWidth="1"/>
    <col min="4659" max="4864" width="9.140625" style="38"/>
    <col min="4865" max="4865" width="4.140625" style="38" customWidth="1"/>
    <col min="4866" max="4866" width="35.42578125" style="38" customWidth="1"/>
    <col min="4867" max="4910" width="5.5703125" style="38" customWidth="1"/>
    <col min="4911" max="4913" width="4.42578125" style="38" customWidth="1"/>
    <col min="4914" max="4914" width="6" style="38" customWidth="1"/>
    <col min="4915" max="5120" width="9.140625" style="38"/>
    <col min="5121" max="5121" width="4.140625" style="38" customWidth="1"/>
    <col min="5122" max="5122" width="35.42578125" style="38" customWidth="1"/>
    <col min="5123" max="5166" width="5.5703125" style="38" customWidth="1"/>
    <col min="5167" max="5169" width="4.42578125" style="38" customWidth="1"/>
    <col min="5170" max="5170" width="6" style="38" customWidth="1"/>
    <col min="5171" max="5376" width="9.140625" style="38"/>
    <col min="5377" max="5377" width="4.140625" style="38" customWidth="1"/>
    <col min="5378" max="5378" width="35.42578125" style="38" customWidth="1"/>
    <col min="5379" max="5422" width="5.5703125" style="38" customWidth="1"/>
    <col min="5423" max="5425" width="4.42578125" style="38" customWidth="1"/>
    <col min="5426" max="5426" width="6" style="38" customWidth="1"/>
    <col min="5427" max="5632" width="9.140625" style="38"/>
    <col min="5633" max="5633" width="4.140625" style="38" customWidth="1"/>
    <col min="5634" max="5634" width="35.42578125" style="38" customWidth="1"/>
    <col min="5635" max="5678" width="5.5703125" style="38" customWidth="1"/>
    <col min="5679" max="5681" width="4.42578125" style="38" customWidth="1"/>
    <col min="5682" max="5682" width="6" style="38" customWidth="1"/>
    <col min="5683" max="5888" width="9.140625" style="38"/>
    <col min="5889" max="5889" width="4.140625" style="38" customWidth="1"/>
    <col min="5890" max="5890" width="35.42578125" style="38" customWidth="1"/>
    <col min="5891" max="5934" width="5.5703125" style="38" customWidth="1"/>
    <col min="5935" max="5937" width="4.42578125" style="38" customWidth="1"/>
    <col min="5938" max="5938" width="6" style="38" customWidth="1"/>
    <col min="5939" max="6144" width="9.140625" style="38"/>
    <col min="6145" max="6145" width="4.140625" style="38" customWidth="1"/>
    <col min="6146" max="6146" width="35.42578125" style="38" customWidth="1"/>
    <col min="6147" max="6190" width="5.5703125" style="38" customWidth="1"/>
    <col min="6191" max="6193" width="4.42578125" style="38" customWidth="1"/>
    <col min="6194" max="6194" width="6" style="38" customWidth="1"/>
    <col min="6195" max="6400" width="9.140625" style="38"/>
    <col min="6401" max="6401" width="4.140625" style="38" customWidth="1"/>
    <col min="6402" max="6402" width="35.42578125" style="38" customWidth="1"/>
    <col min="6403" max="6446" width="5.5703125" style="38" customWidth="1"/>
    <col min="6447" max="6449" width="4.42578125" style="38" customWidth="1"/>
    <col min="6450" max="6450" width="6" style="38" customWidth="1"/>
    <col min="6451" max="6656" width="9.140625" style="38"/>
    <col min="6657" max="6657" width="4.140625" style="38" customWidth="1"/>
    <col min="6658" max="6658" width="35.42578125" style="38" customWidth="1"/>
    <col min="6659" max="6702" width="5.5703125" style="38" customWidth="1"/>
    <col min="6703" max="6705" width="4.42578125" style="38" customWidth="1"/>
    <col min="6706" max="6706" width="6" style="38" customWidth="1"/>
    <col min="6707" max="6912" width="9.140625" style="38"/>
    <col min="6913" max="6913" width="4.140625" style="38" customWidth="1"/>
    <col min="6914" max="6914" width="35.42578125" style="38" customWidth="1"/>
    <col min="6915" max="6958" width="5.5703125" style="38" customWidth="1"/>
    <col min="6959" max="6961" width="4.42578125" style="38" customWidth="1"/>
    <col min="6962" max="6962" width="6" style="38" customWidth="1"/>
    <col min="6963" max="7168" width="9.140625" style="38"/>
    <col min="7169" max="7169" width="4.140625" style="38" customWidth="1"/>
    <col min="7170" max="7170" width="35.42578125" style="38" customWidth="1"/>
    <col min="7171" max="7214" width="5.5703125" style="38" customWidth="1"/>
    <col min="7215" max="7217" width="4.42578125" style="38" customWidth="1"/>
    <col min="7218" max="7218" width="6" style="38" customWidth="1"/>
    <col min="7219" max="7424" width="9.140625" style="38"/>
    <col min="7425" max="7425" width="4.140625" style="38" customWidth="1"/>
    <col min="7426" max="7426" width="35.42578125" style="38" customWidth="1"/>
    <col min="7427" max="7470" width="5.5703125" style="38" customWidth="1"/>
    <col min="7471" max="7473" width="4.42578125" style="38" customWidth="1"/>
    <col min="7474" max="7474" width="6" style="38" customWidth="1"/>
    <col min="7475" max="7680" width="9.140625" style="38"/>
    <col min="7681" max="7681" width="4.140625" style="38" customWidth="1"/>
    <col min="7682" max="7682" width="35.42578125" style="38" customWidth="1"/>
    <col min="7683" max="7726" width="5.5703125" style="38" customWidth="1"/>
    <col min="7727" max="7729" width="4.42578125" style="38" customWidth="1"/>
    <col min="7730" max="7730" width="6" style="38" customWidth="1"/>
    <col min="7731" max="7936" width="9.140625" style="38"/>
    <col min="7937" max="7937" width="4.140625" style="38" customWidth="1"/>
    <col min="7938" max="7938" width="35.42578125" style="38" customWidth="1"/>
    <col min="7939" max="7982" width="5.5703125" style="38" customWidth="1"/>
    <col min="7983" max="7985" width="4.42578125" style="38" customWidth="1"/>
    <col min="7986" max="7986" width="6" style="38" customWidth="1"/>
    <col min="7987" max="8192" width="9.140625" style="38"/>
    <col min="8193" max="8193" width="4.140625" style="38" customWidth="1"/>
    <col min="8194" max="8194" width="35.42578125" style="38" customWidth="1"/>
    <col min="8195" max="8238" width="5.5703125" style="38" customWidth="1"/>
    <col min="8239" max="8241" width="4.42578125" style="38" customWidth="1"/>
    <col min="8242" max="8242" width="6" style="38" customWidth="1"/>
    <col min="8243" max="8448" width="9.140625" style="38"/>
    <col min="8449" max="8449" width="4.140625" style="38" customWidth="1"/>
    <col min="8450" max="8450" width="35.42578125" style="38" customWidth="1"/>
    <col min="8451" max="8494" width="5.5703125" style="38" customWidth="1"/>
    <col min="8495" max="8497" width="4.42578125" style="38" customWidth="1"/>
    <col min="8498" max="8498" width="6" style="38" customWidth="1"/>
    <col min="8499" max="8704" width="9.140625" style="38"/>
    <col min="8705" max="8705" width="4.140625" style="38" customWidth="1"/>
    <col min="8706" max="8706" width="35.42578125" style="38" customWidth="1"/>
    <col min="8707" max="8750" width="5.5703125" style="38" customWidth="1"/>
    <col min="8751" max="8753" width="4.42578125" style="38" customWidth="1"/>
    <col min="8754" max="8754" width="6" style="38" customWidth="1"/>
    <col min="8755" max="8960" width="9.140625" style="38"/>
    <col min="8961" max="8961" width="4.140625" style="38" customWidth="1"/>
    <col min="8962" max="8962" width="35.42578125" style="38" customWidth="1"/>
    <col min="8963" max="9006" width="5.5703125" style="38" customWidth="1"/>
    <col min="9007" max="9009" width="4.42578125" style="38" customWidth="1"/>
    <col min="9010" max="9010" width="6" style="38" customWidth="1"/>
    <col min="9011" max="9216" width="9.140625" style="38"/>
    <col min="9217" max="9217" width="4.140625" style="38" customWidth="1"/>
    <col min="9218" max="9218" width="35.42578125" style="38" customWidth="1"/>
    <col min="9219" max="9262" width="5.5703125" style="38" customWidth="1"/>
    <col min="9263" max="9265" width="4.42578125" style="38" customWidth="1"/>
    <col min="9266" max="9266" width="6" style="38" customWidth="1"/>
    <col min="9267" max="9472" width="9.140625" style="38"/>
    <col min="9473" max="9473" width="4.140625" style="38" customWidth="1"/>
    <col min="9474" max="9474" width="35.42578125" style="38" customWidth="1"/>
    <col min="9475" max="9518" width="5.5703125" style="38" customWidth="1"/>
    <col min="9519" max="9521" width="4.42578125" style="38" customWidth="1"/>
    <col min="9522" max="9522" width="6" style="38" customWidth="1"/>
    <col min="9523" max="9728" width="9.140625" style="38"/>
    <col min="9729" max="9729" width="4.140625" style="38" customWidth="1"/>
    <col min="9730" max="9730" width="35.42578125" style="38" customWidth="1"/>
    <col min="9731" max="9774" width="5.5703125" style="38" customWidth="1"/>
    <col min="9775" max="9777" width="4.42578125" style="38" customWidth="1"/>
    <col min="9778" max="9778" width="6" style="38" customWidth="1"/>
    <col min="9779" max="9984" width="9.140625" style="38"/>
    <col min="9985" max="9985" width="4.140625" style="38" customWidth="1"/>
    <col min="9986" max="9986" width="35.42578125" style="38" customWidth="1"/>
    <col min="9987" max="10030" width="5.5703125" style="38" customWidth="1"/>
    <col min="10031" max="10033" width="4.42578125" style="38" customWidth="1"/>
    <col min="10034" max="10034" width="6" style="38" customWidth="1"/>
    <col min="10035" max="10240" width="9.140625" style="38"/>
    <col min="10241" max="10241" width="4.140625" style="38" customWidth="1"/>
    <col min="10242" max="10242" width="35.42578125" style="38" customWidth="1"/>
    <col min="10243" max="10286" width="5.5703125" style="38" customWidth="1"/>
    <col min="10287" max="10289" width="4.42578125" style="38" customWidth="1"/>
    <col min="10290" max="10290" width="6" style="38" customWidth="1"/>
    <col min="10291" max="10496" width="9.140625" style="38"/>
    <col min="10497" max="10497" width="4.140625" style="38" customWidth="1"/>
    <col min="10498" max="10498" width="35.42578125" style="38" customWidth="1"/>
    <col min="10499" max="10542" width="5.5703125" style="38" customWidth="1"/>
    <col min="10543" max="10545" width="4.42578125" style="38" customWidth="1"/>
    <col min="10546" max="10546" width="6" style="38" customWidth="1"/>
    <col min="10547" max="10752" width="9.140625" style="38"/>
    <col min="10753" max="10753" width="4.140625" style="38" customWidth="1"/>
    <col min="10754" max="10754" width="35.42578125" style="38" customWidth="1"/>
    <col min="10755" max="10798" width="5.5703125" style="38" customWidth="1"/>
    <col min="10799" max="10801" width="4.42578125" style="38" customWidth="1"/>
    <col min="10802" max="10802" width="6" style="38" customWidth="1"/>
    <col min="10803" max="11008" width="9.140625" style="38"/>
    <col min="11009" max="11009" width="4.140625" style="38" customWidth="1"/>
    <col min="11010" max="11010" width="35.42578125" style="38" customWidth="1"/>
    <col min="11011" max="11054" width="5.5703125" style="38" customWidth="1"/>
    <col min="11055" max="11057" width="4.42578125" style="38" customWidth="1"/>
    <col min="11058" max="11058" width="6" style="38" customWidth="1"/>
    <col min="11059" max="11264" width="9.140625" style="38"/>
    <col min="11265" max="11265" width="4.140625" style="38" customWidth="1"/>
    <col min="11266" max="11266" width="35.42578125" style="38" customWidth="1"/>
    <col min="11267" max="11310" width="5.5703125" style="38" customWidth="1"/>
    <col min="11311" max="11313" width="4.42578125" style="38" customWidth="1"/>
    <col min="11314" max="11314" width="6" style="38" customWidth="1"/>
    <col min="11315" max="11520" width="9.140625" style="38"/>
    <col min="11521" max="11521" width="4.140625" style="38" customWidth="1"/>
    <col min="11522" max="11522" width="35.42578125" style="38" customWidth="1"/>
    <col min="11523" max="11566" width="5.5703125" style="38" customWidth="1"/>
    <col min="11567" max="11569" width="4.42578125" style="38" customWidth="1"/>
    <col min="11570" max="11570" width="6" style="38" customWidth="1"/>
    <col min="11571" max="11776" width="9.140625" style="38"/>
    <col min="11777" max="11777" width="4.140625" style="38" customWidth="1"/>
    <col min="11778" max="11778" width="35.42578125" style="38" customWidth="1"/>
    <col min="11779" max="11822" width="5.5703125" style="38" customWidth="1"/>
    <col min="11823" max="11825" width="4.42578125" style="38" customWidth="1"/>
    <col min="11826" max="11826" width="6" style="38" customWidth="1"/>
    <col min="11827" max="12032" width="9.140625" style="38"/>
    <col min="12033" max="12033" width="4.140625" style="38" customWidth="1"/>
    <col min="12034" max="12034" width="35.42578125" style="38" customWidth="1"/>
    <col min="12035" max="12078" width="5.5703125" style="38" customWidth="1"/>
    <col min="12079" max="12081" width="4.42578125" style="38" customWidth="1"/>
    <col min="12082" max="12082" width="6" style="38" customWidth="1"/>
    <col min="12083" max="12288" width="9.140625" style="38"/>
    <col min="12289" max="12289" width="4.140625" style="38" customWidth="1"/>
    <col min="12290" max="12290" width="35.42578125" style="38" customWidth="1"/>
    <col min="12291" max="12334" width="5.5703125" style="38" customWidth="1"/>
    <col min="12335" max="12337" width="4.42578125" style="38" customWidth="1"/>
    <col min="12338" max="12338" width="6" style="38" customWidth="1"/>
    <col min="12339" max="12544" width="9.140625" style="38"/>
    <col min="12545" max="12545" width="4.140625" style="38" customWidth="1"/>
    <col min="12546" max="12546" width="35.42578125" style="38" customWidth="1"/>
    <col min="12547" max="12590" width="5.5703125" style="38" customWidth="1"/>
    <col min="12591" max="12593" width="4.42578125" style="38" customWidth="1"/>
    <col min="12594" max="12594" width="6" style="38" customWidth="1"/>
    <col min="12595" max="12800" width="9.140625" style="38"/>
    <col min="12801" max="12801" width="4.140625" style="38" customWidth="1"/>
    <col min="12802" max="12802" width="35.42578125" style="38" customWidth="1"/>
    <col min="12803" max="12846" width="5.5703125" style="38" customWidth="1"/>
    <col min="12847" max="12849" width="4.42578125" style="38" customWidth="1"/>
    <col min="12850" max="12850" width="6" style="38" customWidth="1"/>
    <col min="12851" max="13056" width="9.140625" style="38"/>
    <col min="13057" max="13057" width="4.140625" style="38" customWidth="1"/>
    <col min="13058" max="13058" width="35.42578125" style="38" customWidth="1"/>
    <col min="13059" max="13102" width="5.5703125" style="38" customWidth="1"/>
    <col min="13103" max="13105" width="4.42578125" style="38" customWidth="1"/>
    <col min="13106" max="13106" width="6" style="38" customWidth="1"/>
    <col min="13107" max="13312" width="9.140625" style="38"/>
    <col min="13313" max="13313" width="4.140625" style="38" customWidth="1"/>
    <col min="13314" max="13314" width="35.42578125" style="38" customWidth="1"/>
    <col min="13315" max="13358" width="5.5703125" style="38" customWidth="1"/>
    <col min="13359" max="13361" width="4.42578125" style="38" customWidth="1"/>
    <col min="13362" max="13362" width="6" style="38" customWidth="1"/>
    <col min="13363" max="13568" width="9.140625" style="38"/>
    <col min="13569" max="13569" width="4.140625" style="38" customWidth="1"/>
    <col min="13570" max="13570" width="35.42578125" style="38" customWidth="1"/>
    <col min="13571" max="13614" width="5.5703125" style="38" customWidth="1"/>
    <col min="13615" max="13617" width="4.42578125" style="38" customWidth="1"/>
    <col min="13618" max="13618" width="6" style="38" customWidth="1"/>
    <col min="13619" max="13824" width="9.140625" style="38"/>
    <col min="13825" max="13825" width="4.140625" style="38" customWidth="1"/>
    <col min="13826" max="13826" width="35.42578125" style="38" customWidth="1"/>
    <col min="13827" max="13870" width="5.5703125" style="38" customWidth="1"/>
    <col min="13871" max="13873" width="4.42578125" style="38" customWidth="1"/>
    <col min="13874" max="13874" width="6" style="38" customWidth="1"/>
    <col min="13875" max="14080" width="9.140625" style="38"/>
    <col min="14081" max="14081" width="4.140625" style="38" customWidth="1"/>
    <col min="14082" max="14082" width="35.42578125" style="38" customWidth="1"/>
    <col min="14083" max="14126" width="5.5703125" style="38" customWidth="1"/>
    <col min="14127" max="14129" width="4.42578125" style="38" customWidth="1"/>
    <col min="14130" max="14130" width="6" style="38" customWidth="1"/>
    <col min="14131" max="14336" width="9.140625" style="38"/>
    <col min="14337" max="14337" width="4.140625" style="38" customWidth="1"/>
    <col min="14338" max="14338" width="35.42578125" style="38" customWidth="1"/>
    <col min="14339" max="14382" width="5.5703125" style="38" customWidth="1"/>
    <col min="14383" max="14385" width="4.42578125" style="38" customWidth="1"/>
    <col min="14386" max="14386" width="6" style="38" customWidth="1"/>
    <col min="14387" max="14592" width="9.140625" style="38"/>
    <col min="14593" max="14593" width="4.140625" style="38" customWidth="1"/>
    <col min="14594" max="14594" width="35.42578125" style="38" customWidth="1"/>
    <col min="14595" max="14638" width="5.5703125" style="38" customWidth="1"/>
    <col min="14639" max="14641" width="4.42578125" style="38" customWidth="1"/>
    <col min="14642" max="14642" width="6" style="38" customWidth="1"/>
    <col min="14643" max="14848" width="9.140625" style="38"/>
    <col min="14849" max="14849" width="4.140625" style="38" customWidth="1"/>
    <col min="14850" max="14850" width="35.42578125" style="38" customWidth="1"/>
    <col min="14851" max="14894" width="5.5703125" style="38" customWidth="1"/>
    <col min="14895" max="14897" width="4.42578125" style="38" customWidth="1"/>
    <col min="14898" max="14898" width="6" style="38" customWidth="1"/>
    <col min="14899" max="15104" width="9.140625" style="38"/>
    <col min="15105" max="15105" width="4.140625" style="38" customWidth="1"/>
    <col min="15106" max="15106" width="35.42578125" style="38" customWidth="1"/>
    <col min="15107" max="15150" width="5.5703125" style="38" customWidth="1"/>
    <col min="15151" max="15153" width="4.42578125" style="38" customWidth="1"/>
    <col min="15154" max="15154" width="6" style="38" customWidth="1"/>
    <col min="15155" max="15360" width="9.140625" style="38"/>
    <col min="15361" max="15361" width="4.140625" style="38" customWidth="1"/>
    <col min="15362" max="15362" width="35.42578125" style="38" customWidth="1"/>
    <col min="15363" max="15406" width="5.5703125" style="38" customWidth="1"/>
    <col min="15407" max="15409" width="4.42578125" style="38" customWidth="1"/>
    <col min="15410" max="15410" width="6" style="38" customWidth="1"/>
    <col min="15411" max="15616" width="9.140625" style="38"/>
    <col min="15617" max="15617" width="4.140625" style="38" customWidth="1"/>
    <col min="15618" max="15618" width="35.42578125" style="38" customWidth="1"/>
    <col min="15619" max="15662" width="5.5703125" style="38" customWidth="1"/>
    <col min="15663" max="15665" width="4.42578125" style="38" customWidth="1"/>
    <col min="15666" max="15666" width="6" style="38" customWidth="1"/>
    <col min="15667" max="15872" width="9.140625" style="38"/>
    <col min="15873" max="15873" width="4.140625" style="38" customWidth="1"/>
    <col min="15874" max="15874" width="35.42578125" style="38" customWidth="1"/>
    <col min="15875" max="15918" width="5.5703125" style="38" customWidth="1"/>
    <col min="15919" max="15921" width="4.42578125" style="38" customWidth="1"/>
    <col min="15922" max="15922" width="6" style="38" customWidth="1"/>
    <col min="15923" max="16128" width="9.140625" style="38"/>
    <col min="16129" max="16129" width="4.140625" style="38" customWidth="1"/>
    <col min="16130" max="16130" width="35.42578125" style="38" customWidth="1"/>
    <col min="16131" max="16174" width="5.5703125" style="38" customWidth="1"/>
    <col min="16175" max="16177" width="4.42578125" style="38" customWidth="1"/>
    <col min="16178" max="16178" width="6" style="38" customWidth="1"/>
    <col min="16179" max="16384" width="9.140625" style="38"/>
  </cols>
  <sheetData>
    <row r="1" spans="1:50" ht="12.75" x14ac:dyDescent="0.15">
      <c r="A1" s="36" t="s">
        <v>153</v>
      </c>
      <c r="B1" s="37"/>
      <c r="R1" s="39"/>
    </row>
    <row r="2" spans="1:50" ht="10.5" x14ac:dyDescent="0.15">
      <c r="A2" s="40" t="s">
        <v>0</v>
      </c>
      <c r="B2" s="37"/>
      <c r="R2" s="39"/>
    </row>
    <row r="3" spans="1:50" ht="12" customHeight="1" x14ac:dyDescent="0.15">
      <c r="A3" s="41"/>
      <c r="B3" s="42"/>
      <c r="C3" s="43"/>
      <c r="D3" s="4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</row>
    <row r="4" spans="1:50" ht="21" x14ac:dyDescent="0.15">
      <c r="A4" s="45"/>
      <c r="B4" s="46" t="s">
        <v>2</v>
      </c>
      <c r="C4" s="46" t="s">
        <v>154</v>
      </c>
      <c r="D4" s="46" t="s">
        <v>155</v>
      </c>
      <c r="E4" s="46" t="s">
        <v>156</v>
      </c>
      <c r="F4" s="46" t="s">
        <v>157</v>
      </c>
      <c r="G4" s="46" t="s">
        <v>158</v>
      </c>
      <c r="H4" s="46" t="s">
        <v>159</v>
      </c>
      <c r="I4" s="46" t="s">
        <v>160</v>
      </c>
      <c r="J4" s="46" t="s">
        <v>161</v>
      </c>
      <c r="K4" s="46" t="s">
        <v>162</v>
      </c>
      <c r="L4" s="46" t="s">
        <v>163</v>
      </c>
      <c r="M4" s="46" t="s">
        <v>164</v>
      </c>
      <c r="N4" s="46" t="s">
        <v>165</v>
      </c>
      <c r="O4" s="46" t="s">
        <v>166</v>
      </c>
      <c r="P4" s="46" t="s">
        <v>167</v>
      </c>
      <c r="Q4" s="46" t="s">
        <v>168</v>
      </c>
      <c r="R4" s="46" t="s">
        <v>169</v>
      </c>
      <c r="S4" s="46" t="s">
        <v>170</v>
      </c>
      <c r="T4" s="46" t="s">
        <v>171</v>
      </c>
      <c r="U4" s="46" t="s">
        <v>172</v>
      </c>
      <c r="V4" s="46" t="s">
        <v>173</v>
      </c>
      <c r="W4" s="46" t="s">
        <v>174</v>
      </c>
      <c r="X4" s="46" t="s">
        <v>175</v>
      </c>
      <c r="Y4" s="46" t="s">
        <v>176</v>
      </c>
      <c r="Z4" s="46" t="s">
        <v>177</v>
      </c>
      <c r="AA4" s="46" t="s">
        <v>178</v>
      </c>
      <c r="AB4" s="46" t="s">
        <v>179</v>
      </c>
      <c r="AC4" s="46" t="s">
        <v>180</v>
      </c>
      <c r="AD4" s="46" t="s">
        <v>181</v>
      </c>
      <c r="AE4" s="46" t="s">
        <v>182</v>
      </c>
      <c r="AF4" s="46" t="s">
        <v>183</v>
      </c>
      <c r="AG4" s="46" t="s">
        <v>184</v>
      </c>
      <c r="AH4" s="46" t="s">
        <v>185</v>
      </c>
      <c r="AI4" s="46" t="s">
        <v>186</v>
      </c>
      <c r="AJ4" s="46" t="s">
        <v>187</v>
      </c>
      <c r="AK4" s="46" t="s">
        <v>188</v>
      </c>
      <c r="AL4" s="46" t="s">
        <v>189</v>
      </c>
      <c r="AM4" s="46" t="s">
        <v>190</v>
      </c>
      <c r="AN4" s="46" t="s">
        <v>191</v>
      </c>
      <c r="AO4" s="46" t="s">
        <v>192</v>
      </c>
      <c r="AP4" s="46" t="s">
        <v>193</v>
      </c>
      <c r="AQ4" s="46" t="s">
        <v>194</v>
      </c>
      <c r="AR4" s="46" t="s">
        <v>195</v>
      </c>
      <c r="AS4" s="46" t="s">
        <v>196</v>
      </c>
      <c r="AT4" s="46" t="s">
        <v>197</v>
      </c>
      <c r="AU4" s="68" t="s">
        <v>198</v>
      </c>
      <c r="AV4" s="68"/>
      <c r="AW4" s="68"/>
      <c r="AX4" s="68"/>
    </row>
    <row r="5" spans="1:50" ht="10.5" x14ac:dyDescent="0.15">
      <c r="A5" s="46" t="s">
        <v>199</v>
      </c>
      <c r="B5" s="65" t="s">
        <v>43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45" t="s">
        <v>200</v>
      </c>
      <c r="AV5" s="45" t="s">
        <v>201</v>
      </c>
      <c r="AW5" s="45" t="s">
        <v>202</v>
      </c>
      <c r="AX5" s="45" t="s">
        <v>203</v>
      </c>
    </row>
    <row r="6" spans="1:50" ht="10.5" x14ac:dyDescent="0.15">
      <c r="A6" s="47" t="s">
        <v>44</v>
      </c>
      <c r="B6" s="48" t="s">
        <v>45</v>
      </c>
      <c r="C6" s="49">
        <v>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>
        <v>1</v>
      </c>
      <c r="AE6" s="49">
        <v>1</v>
      </c>
      <c r="AF6" s="49"/>
      <c r="AG6" s="49"/>
      <c r="AH6" s="49"/>
      <c r="AI6" s="49"/>
      <c r="AJ6" s="49"/>
      <c r="AK6" s="49">
        <v>1</v>
      </c>
      <c r="AL6" s="49"/>
      <c r="AM6" s="49"/>
      <c r="AN6" s="49"/>
      <c r="AO6" s="49"/>
      <c r="AP6" s="49"/>
      <c r="AQ6" s="49"/>
      <c r="AR6" s="49"/>
      <c r="AS6" s="49"/>
      <c r="AT6" s="49"/>
      <c r="AU6" s="50">
        <f t="shared" ref="AU6:AU11" si="0">SUM(C6:R6)</f>
        <v>1</v>
      </c>
      <c r="AV6" s="50">
        <f t="shared" ref="AV6:AV11" si="1">SUM(S6:AJ6)</f>
        <v>2</v>
      </c>
      <c r="AW6" s="50">
        <f t="shared" ref="AW6:AW11" si="2">SUM(AK6:AT6)</f>
        <v>1</v>
      </c>
      <c r="AX6" s="51">
        <f t="shared" ref="AX6:AX11" si="3">SUM(C6:AT6)</f>
        <v>4</v>
      </c>
    </row>
    <row r="7" spans="1:50" ht="10.5" x14ac:dyDescent="0.15">
      <c r="A7" s="47" t="s">
        <v>47</v>
      </c>
      <c r="B7" s="48" t="s">
        <v>48</v>
      </c>
      <c r="C7" s="49"/>
      <c r="D7" s="49">
        <v>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>
        <v>1</v>
      </c>
      <c r="AG7" s="49"/>
      <c r="AH7" s="49"/>
      <c r="AI7" s="49"/>
      <c r="AJ7" s="49"/>
      <c r="AK7" s="52">
        <v>1</v>
      </c>
      <c r="AL7" s="49"/>
      <c r="AM7" s="49"/>
      <c r="AN7" s="49">
        <v>1</v>
      </c>
      <c r="AO7" s="49"/>
      <c r="AP7" s="49"/>
      <c r="AQ7" s="49"/>
      <c r="AR7" s="49"/>
      <c r="AS7" s="49"/>
      <c r="AT7" s="49"/>
      <c r="AU7" s="50">
        <f t="shared" si="0"/>
        <v>1</v>
      </c>
      <c r="AV7" s="50">
        <f t="shared" si="1"/>
        <v>1</v>
      </c>
      <c r="AW7" s="50">
        <f t="shared" si="2"/>
        <v>2</v>
      </c>
      <c r="AX7" s="51">
        <f t="shared" si="3"/>
        <v>4</v>
      </c>
    </row>
    <row r="8" spans="1:50" ht="10.5" x14ac:dyDescent="0.15">
      <c r="A8" s="47" t="s">
        <v>49</v>
      </c>
      <c r="B8" s="48" t="s">
        <v>50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>
        <v>1</v>
      </c>
      <c r="P8" s="49"/>
      <c r="Q8" s="49"/>
      <c r="R8" s="49">
        <v>1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>
        <v>1</v>
      </c>
      <c r="AH8" s="49"/>
      <c r="AI8" s="49"/>
      <c r="AJ8" s="49"/>
      <c r="AK8" s="52"/>
      <c r="AL8" s="49">
        <v>1</v>
      </c>
      <c r="AM8" s="49"/>
      <c r="AN8" s="49">
        <v>1</v>
      </c>
      <c r="AO8" s="49"/>
      <c r="AP8" s="49"/>
      <c r="AQ8" s="49"/>
      <c r="AR8" s="49"/>
      <c r="AS8" s="49"/>
      <c r="AT8" s="49"/>
      <c r="AU8" s="50">
        <f t="shared" si="0"/>
        <v>2</v>
      </c>
      <c r="AV8" s="50">
        <f t="shared" si="1"/>
        <v>1</v>
      </c>
      <c r="AW8" s="50">
        <f t="shared" si="2"/>
        <v>2</v>
      </c>
      <c r="AX8" s="51">
        <f t="shared" si="3"/>
        <v>5</v>
      </c>
    </row>
    <row r="9" spans="1:50" ht="10.5" x14ac:dyDescent="0.15">
      <c r="A9" s="47" t="s">
        <v>52</v>
      </c>
      <c r="B9" s="48" t="s">
        <v>53</v>
      </c>
      <c r="C9" s="49">
        <v>1</v>
      </c>
      <c r="D9" s="49"/>
      <c r="E9" s="49">
        <v>1</v>
      </c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>
        <v>1</v>
      </c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52"/>
      <c r="AL9" s="49">
        <v>1</v>
      </c>
      <c r="AM9" s="49"/>
      <c r="AN9" s="49"/>
      <c r="AO9" s="49"/>
      <c r="AP9" s="49"/>
      <c r="AQ9" s="49"/>
      <c r="AR9" s="49"/>
      <c r="AS9" s="49"/>
      <c r="AT9" s="49"/>
      <c r="AU9" s="50">
        <f t="shared" si="0"/>
        <v>2</v>
      </c>
      <c r="AV9" s="50">
        <f t="shared" si="1"/>
        <v>1</v>
      </c>
      <c r="AW9" s="50">
        <f t="shared" si="2"/>
        <v>1</v>
      </c>
      <c r="AX9" s="51">
        <f t="shared" si="3"/>
        <v>4</v>
      </c>
    </row>
    <row r="10" spans="1:50" ht="10.5" x14ac:dyDescent="0.15">
      <c r="A10" s="47" t="s">
        <v>55</v>
      </c>
      <c r="B10" s="48" t="s">
        <v>56</v>
      </c>
      <c r="C10" s="49">
        <v>1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>
        <v>1</v>
      </c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>
        <v>1</v>
      </c>
      <c r="AE10" s="49">
        <v>1</v>
      </c>
      <c r="AF10" s="49"/>
      <c r="AG10" s="49">
        <v>1</v>
      </c>
      <c r="AH10" s="49"/>
      <c r="AI10" s="49"/>
      <c r="AJ10" s="49"/>
      <c r="AK10" s="52"/>
      <c r="AL10" s="49"/>
      <c r="AM10" s="49">
        <v>1</v>
      </c>
      <c r="AN10" s="49"/>
      <c r="AO10" s="49"/>
      <c r="AP10" s="49"/>
      <c r="AQ10" s="49">
        <v>1</v>
      </c>
      <c r="AR10" s="49"/>
      <c r="AS10" s="49">
        <v>1</v>
      </c>
      <c r="AT10" s="49">
        <v>1</v>
      </c>
      <c r="AU10" s="50">
        <f t="shared" si="0"/>
        <v>2</v>
      </c>
      <c r="AV10" s="50">
        <f t="shared" si="1"/>
        <v>3</v>
      </c>
      <c r="AW10" s="50">
        <f t="shared" si="2"/>
        <v>4</v>
      </c>
      <c r="AX10" s="51">
        <f t="shared" si="3"/>
        <v>9</v>
      </c>
    </row>
    <row r="11" spans="1:50" ht="10.5" x14ac:dyDescent="0.15">
      <c r="A11" s="47" t="s">
        <v>57</v>
      </c>
      <c r="B11" s="48" t="s">
        <v>58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>
        <v>1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>
        <v>1</v>
      </c>
      <c r="AD11" s="49"/>
      <c r="AE11" s="49"/>
      <c r="AF11" s="49">
        <v>1</v>
      </c>
      <c r="AG11" s="49"/>
      <c r="AH11" s="49"/>
      <c r="AI11" s="49"/>
      <c r="AJ11" s="49"/>
      <c r="AK11" s="52"/>
      <c r="AL11" s="49"/>
      <c r="AM11" s="49"/>
      <c r="AN11" s="49"/>
      <c r="AO11" s="49"/>
      <c r="AP11" s="49"/>
      <c r="AQ11" s="49"/>
      <c r="AR11" s="49"/>
      <c r="AS11" s="49">
        <v>1</v>
      </c>
      <c r="AT11" s="49"/>
      <c r="AU11" s="50">
        <f t="shared" si="0"/>
        <v>1</v>
      </c>
      <c r="AV11" s="50">
        <f t="shared" si="1"/>
        <v>2</v>
      </c>
      <c r="AW11" s="50">
        <f t="shared" si="2"/>
        <v>1</v>
      </c>
      <c r="AX11" s="51">
        <f t="shared" si="3"/>
        <v>4</v>
      </c>
    </row>
    <row r="12" spans="1:50" ht="10.5" x14ac:dyDescent="0.15">
      <c r="A12" s="46" t="s">
        <v>59</v>
      </c>
      <c r="B12" s="65" t="s">
        <v>60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53"/>
      <c r="AV12" s="53"/>
      <c r="AW12" s="53"/>
      <c r="AX12" s="54"/>
    </row>
    <row r="13" spans="1:50" ht="10.5" x14ac:dyDescent="0.15">
      <c r="A13" s="47" t="s">
        <v>44</v>
      </c>
      <c r="B13" s="48" t="s">
        <v>61</v>
      </c>
      <c r="C13" s="49">
        <v>1</v>
      </c>
      <c r="D13" s="49"/>
      <c r="E13" s="49">
        <v>1</v>
      </c>
      <c r="F13" s="49"/>
      <c r="G13" s="49">
        <v>1</v>
      </c>
      <c r="H13" s="49">
        <v>1</v>
      </c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>
        <v>1</v>
      </c>
      <c r="T13" s="49">
        <v>1</v>
      </c>
      <c r="U13" s="49">
        <v>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>
        <v>1</v>
      </c>
      <c r="AJ13" s="49"/>
      <c r="AK13" s="49"/>
      <c r="AL13" s="49">
        <v>1</v>
      </c>
      <c r="AM13" s="49">
        <v>1</v>
      </c>
      <c r="AN13" s="49"/>
      <c r="AO13" s="49"/>
      <c r="AP13" s="49"/>
      <c r="AQ13" s="49"/>
      <c r="AR13" s="49"/>
      <c r="AS13" s="49"/>
      <c r="AT13" s="49"/>
      <c r="AU13" s="50">
        <f>SUM(C13:R13)</f>
        <v>4</v>
      </c>
      <c r="AV13" s="50">
        <f>SUM(S13:AJ13)</f>
        <v>4</v>
      </c>
      <c r="AW13" s="50">
        <f>SUM(AK13:AT13)</f>
        <v>2</v>
      </c>
      <c r="AX13" s="51">
        <f>SUM(C13:AT13)</f>
        <v>10</v>
      </c>
    </row>
    <row r="14" spans="1:50" ht="10.5" x14ac:dyDescent="0.15">
      <c r="A14" s="47" t="s">
        <v>47</v>
      </c>
      <c r="B14" s="48" t="s">
        <v>63</v>
      </c>
      <c r="C14" s="49">
        <v>1</v>
      </c>
      <c r="D14" s="49"/>
      <c r="E14" s="49">
        <v>1</v>
      </c>
      <c r="F14" s="49"/>
      <c r="G14" s="49">
        <v>1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>
        <v>1</v>
      </c>
      <c r="AJ14" s="49">
        <v>1</v>
      </c>
      <c r="AK14" s="49">
        <v>1</v>
      </c>
      <c r="AL14" s="49">
        <v>1</v>
      </c>
      <c r="AM14" s="49"/>
      <c r="AN14" s="49"/>
      <c r="AO14" s="49"/>
      <c r="AP14" s="49"/>
      <c r="AQ14" s="49"/>
      <c r="AR14" s="49"/>
      <c r="AS14" s="49"/>
      <c r="AT14" s="49"/>
      <c r="AU14" s="50">
        <f>SUM(C14:R14)</f>
        <v>3</v>
      </c>
      <c r="AV14" s="50">
        <f>SUM(S14:AJ14)</f>
        <v>2</v>
      </c>
      <c r="AW14" s="50">
        <f>SUM(AK14:AT14)</f>
        <v>2</v>
      </c>
      <c r="AX14" s="51">
        <f>SUM(C14:AT14)</f>
        <v>7</v>
      </c>
    </row>
    <row r="15" spans="1:50" ht="10.5" x14ac:dyDescent="0.15">
      <c r="A15" s="47" t="s">
        <v>49</v>
      </c>
      <c r="B15" s="48" t="s">
        <v>65</v>
      </c>
      <c r="C15" s="49">
        <v>1</v>
      </c>
      <c r="D15" s="49">
        <v>1</v>
      </c>
      <c r="E15" s="49"/>
      <c r="F15" s="49">
        <v>1</v>
      </c>
      <c r="G15" s="49"/>
      <c r="H15" s="49"/>
      <c r="I15" s="49">
        <v>1</v>
      </c>
      <c r="J15" s="49"/>
      <c r="K15" s="49">
        <v>1</v>
      </c>
      <c r="L15" s="49"/>
      <c r="M15" s="49"/>
      <c r="N15" s="49"/>
      <c r="O15" s="49">
        <v>1</v>
      </c>
      <c r="P15" s="49">
        <v>1</v>
      </c>
      <c r="Q15" s="49">
        <v>1</v>
      </c>
      <c r="R15" s="49">
        <v>1</v>
      </c>
      <c r="S15" s="49">
        <v>1</v>
      </c>
      <c r="T15" s="49">
        <v>1</v>
      </c>
      <c r="U15" s="49">
        <v>1</v>
      </c>
      <c r="V15" s="49"/>
      <c r="W15" s="49">
        <v>1</v>
      </c>
      <c r="X15" s="49">
        <v>1</v>
      </c>
      <c r="Y15" s="49"/>
      <c r="Z15" s="49">
        <v>1</v>
      </c>
      <c r="AA15" s="49">
        <v>1</v>
      </c>
      <c r="AB15" s="49">
        <v>1</v>
      </c>
      <c r="AC15" s="49"/>
      <c r="AD15" s="49">
        <v>1</v>
      </c>
      <c r="AE15" s="49"/>
      <c r="AF15" s="49"/>
      <c r="AG15" s="49"/>
      <c r="AH15" s="49"/>
      <c r="AI15" s="49"/>
      <c r="AJ15" s="49"/>
      <c r="AK15" s="49">
        <v>1</v>
      </c>
      <c r="AL15" s="49">
        <v>1</v>
      </c>
      <c r="AM15" s="49">
        <v>1</v>
      </c>
      <c r="AN15" s="49">
        <v>1</v>
      </c>
      <c r="AO15" s="49"/>
      <c r="AP15" s="49"/>
      <c r="AQ15" s="49"/>
      <c r="AR15" s="49">
        <v>1</v>
      </c>
      <c r="AS15" s="49"/>
      <c r="AT15" s="49">
        <v>1</v>
      </c>
      <c r="AU15" s="50">
        <f>SUM(C15:R15)</f>
        <v>9</v>
      </c>
      <c r="AV15" s="50">
        <f>SUM(S15:AJ15)</f>
        <v>9</v>
      </c>
      <c r="AW15" s="50">
        <f>SUM(AK15:AT15)</f>
        <v>6</v>
      </c>
      <c r="AX15" s="51">
        <f>SUM(C15:AT15)</f>
        <v>24</v>
      </c>
    </row>
    <row r="16" spans="1:50" ht="10.5" x14ac:dyDescent="0.15">
      <c r="A16" s="47" t="s">
        <v>52</v>
      </c>
      <c r="B16" s="48" t="s">
        <v>66</v>
      </c>
      <c r="C16" s="49"/>
      <c r="D16" s="49"/>
      <c r="E16" s="49">
        <v>1</v>
      </c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>
        <v>1</v>
      </c>
      <c r="U16" s="49">
        <v>1</v>
      </c>
      <c r="V16" s="49">
        <v>1</v>
      </c>
      <c r="W16" s="49">
        <v>1</v>
      </c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>
        <v>1</v>
      </c>
      <c r="AL16" s="49">
        <v>1</v>
      </c>
      <c r="AM16" s="49">
        <v>1</v>
      </c>
      <c r="AN16" s="49"/>
      <c r="AO16" s="49"/>
      <c r="AP16" s="49"/>
      <c r="AQ16" s="49"/>
      <c r="AR16" s="49"/>
      <c r="AS16" s="49"/>
      <c r="AT16" s="49"/>
      <c r="AU16" s="50">
        <f t="shared" ref="AU16:AU25" si="4">SUM(C16:R16)</f>
        <v>1</v>
      </c>
      <c r="AV16" s="50">
        <f t="shared" ref="AV16:AV25" si="5">SUM(S16:AJ16)</f>
        <v>4</v>
      </c>
      <c r="AW16" s="50">
        <f t="shared" ref="AW16:AW25" si="6">SUM(AK16:AT16)</f>
        <v>3</v>
      </c>
      <c r="AX16" s="51">
        <f t="shared" ref="AX16:AX25" si="7">SUM(C16:AT16)</f>
        <v>8</v>
      </c>
    </row>
    <row r="17" spans="1:50" ht="10.5" x14ac:dyDescent="0.15">
      <c r="A17" s="47" t="s">
        <v>55</v>
      </c>
      <c r="B17" s="48" t="s">
        <v>67</v>
      </c>
      <c r="C17" s="49">
        <v>1</v>
      </c>
      <c r="D17" s="49"/>
      <c r="E17" s="49">
        <v>1</v>
      </c>
      <c r="F17" s="49"/>
      <c r="G17" s="49"/>
      <c r="H17" s="49">
        <v>1</v>
      </c>
      <c r="I17" s="49"/>
      <c r="J17" s="49"/>
      <c r="K17" s="49"/>
      <c r="L17" s="49">
        <v>1</v>
      </c>
      <c r="M17" s="49"/>
      <c r="N17" s="49"/>
      <c r="O17" s="49"/>
      <c r="P17" s="49"/>
      <c r="Q17" s="49"/>
      <c r="R17" s="49"/>
      <c r="S17" s="49">
        <v>1</v>
      </c>
      <c r="T17" s="49">
        <v>1</v>
      </c>
      <c r="U17" s="49">
        <v>1</v>
      </c>
      <c r="V17" s="49"/>
      <c r="W17" s="49"/>
      <c r="X17" s="49"/>
      <c r="Y17" s="49"/>
      <c r="Z17" s="49"/>
      <c r="AA17" s="49"/>
      <c r="AB17" s="49">
        <v>1</v>
      </c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>
        <v>1</v>
      </c>
      <c r="AS17" s="49">
        <v>1</v>
      </c>
      <c r="AT17" s="49">
        <v>1</v>
      </c>
      <c r="AU17" s="50">
        <f t="shared" si="4"/>
        <v>4</v>
      </c>
      <c r="AV17" s="50">
        <f t="shared" si="5"/>
        <v>4</v>
      </c>
      <c r="AW17" s="50">
        <f t="shared" si="6"/>
        <v>3</v>
      </c>
      <c r="AX17" s="51">
        <f t="shared" si="7"/>
        <v>11</v>
      </c>
    </row>
    <row r="18" spans="1:50" ht="10.5" x14ac:dyDescent="0.15">
      <c r="A18" s="47" t="s">
        <v>57</v>
      </c>
      <c r="B18" s="48" t="s">
        <v>69</v>
      </c>
      <c r="C18" s="49"/>
      <c r="D18" s="49"/>
      <c r="E18" s="49">
        <v>1</v>
      </c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>
        <v>1</v>
      </c>
      <c r="T18" s="49"/>
      <c r="U18" s="49"/>
      <c r="V18" s="49"/>
      <c r="W18" s="49">
        <v>1</v>
      </c>
      <c r="X18" s="49"/>
      <c r="Y18" s="49">
        <v>1</v>
      </c>
      <c r="Z18" s="49">
        <v>1</v>
      </c>
      <c r="AA18" s="49"/>
      <c r="AB18" s="49"/>
      <c r="AC18" s="49"/>
      <c r="AD18" s="49">
        <v>1</v>
      </c>
      <c r="AE18" s="49">
        <v>1</v>
      </c>
      <c r="AF18" s="49"/>
      <c r="AG18" s="49"/>
      <c r="AH18" s="49"/>
      <c r="AI18" s="49"/>
      <c r="AJ18" s="49"/>
      <c r="AK18" s="49"/>
      <c r="AL18" s="49">
        <v>1</v>
      </c>
      <c r="AM18" s="49"/>
      <c r="AN18" s="49"/>
      <c r="AO18" s="49"/>
      <c r="AP18" s="49">
        <v>1</v>
      </c>
      <c r="AQ18" s="49"/>
      <c r="AR18" s="49"/>
      <c r="AS18" s="49"/>
      <c r="AT18" s="49"/>
      <c r="AU18" s="50">
        <f t="shared" si="4"/>
        <v>1</v>
      </c>
      <c r="AV18" s="50">
        <f t="shared" si="5"/>
        <v>6</v>
      </c>
      <c r="AW18" s="50">
        <f t="shared" si="6"/>
        <v>2</v>
      </c>
      <c r="AX18" s="51">
        <f t="shared" si="7"/>
        <v>9</v>
      </c>
    </row>
    <row r="19" spans="1:50" ht="21" x14ac:dyDescent="0.15">
      <c r="A19" s="47" t="s">
        <v>71</v>
      </c>
      <c r="B19" s="48" t="s">
        <v>72</v>
      </c>
      <c r="C19" s="49"/>
      <c r="D19" s="49"/>
      <c r="E19" s="49">
        <v>1</v>
      </c>
      <c r="F19" s="49">
        <v>1</v>
      </c>
      <c r="G19" s="49">
        <v>1</v>
      </c>
      <c r="H19" s="49">
        <v>1</v>
      </c>
      <c r="I19" s="49"/>
      <c r="J19" s="49"/>
      <c r="K19" s="49"/>
      <c r="L19" s="49">
        <v>1</v>
      </c>
      <c r="M19" s="49"/>
      <c r="N19" s="49"/>
      <c r="O19" s="49"/>
      <c r="P19" s="49"/>
      <c r="Q19" s="49"/>
      <c r="R19" s="49"/>
      <c r="S19" s="49">
        <v>1</v>
      </c>
      <c r="T19" s="49">
        <v>1</v>
      </c>
      <c r="U19" s="49">
        <v>1</v>
      </c>
      <c r="V19" s="49"/>
      <c r="W19" s="49"/>
      <c r="X19" s="49"/>
      <c r="Y19" s="49"/>
      <c r="Z19" s="49"/>
      <c r="AA19" s="49"/>
      <c r="AB19" s="49">
        <v>1</v>
      </c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>
        <v>1</v>
      </c>
      <c r="AS19" s="49">
        <v>1</v>
      </c>
      <c r="AT19" s="49">
        <v>1</v>
      </c>
      <c r="AU19" s="50">
        <f t="shared" si="4"/>
        <v>5</v>
      </c>
      <c r="AV19" s="50">
        <f t="shared" si="5"/>
        <v>4</v>
      </c>
      <c r="AW19" s="50">
        <f t="shared" si="6"/>
        <v>3</v>
      </c>
      <c r="AX19" s="51">
        <f t="shared" si="7"/>
        <v>12</v>
      </c>
    </row>
    <row r="20" spans="1:50" ht="10.5" x14ac:dyDescent="0.15">
      <c r="A20" s="47" t="s">
        <v>74</v>
      </c>
      <c r="B20" s="48" t="s">
        <v>75</v>
      </c>
      <c r="C20" s="49"/>
      <c r="D20" s="49">
        <v>1</v>
      </c>
      <c r="E20" s="49">
        <v>1</v>
      </c>
      <c r="F20" s="49">
        <v>1</v>
      </c>
      <c r="G20" s="49"/>
      <c r="H20" s="49"/>
      <c r="I20" s="49"/>
      <c r="J20" s="49"/>
      <c r="K20" s="49"/>
      <c r="L20" s="49"/>
      <c r="M20" s="49">
        <v>1</v>
      </c>
      <c r="N20" s="49"/>
      <c r="O20" s="49"/>
      <c r="P20" s="49"/>
      <c r="Q20" s="49"/>
      <c r="R20" s="49"/>
      <c r="S20" s="49"/>
      <c r="T20" s="49"/>
      <c r="U20" s="49"/>
      <c r="V20" s="49">
        <v>1</v>
      </c>
      <c r="W20" s="49">
        <v>1</v>
      </c>
      <c r="X20" s="49"/>
      <c r="Y20" s="49"/>
      <c r="Z20" s="49"/>
      <c r="AA20" s="49"/>
      <c r="AB20" s="49"/>
      <c r="AC20" s="49">
        <v>1</v>
      </c>
      <c r="AD20" s="49"/>
      <c r="AE20" s="49"/>
      <c r="AF20" s="49"/>
      <c r="AG20" s="49"/>
      <c r="AH20" s="49"/>
      <c r="AI20" s="49">
        <v>1</v>
      </c>
      <c r="AJ20" s="49"/>
      <c r="AK20" s="49"/>
      <c r="AL20" s="49"/>
      <c r="AM20" s="49">
        <v>1</v>
      </c>
      <c r="AN20" s="49"/>
      <c r="AO20" s="49">
        <v>1</v>
      </c>
      <c r="AP20" s="49"/>
      <c r="AQ20" s="49"/>
      <c r="AR20" s="49"/>
      <c r="AS20" s="49">
        <v>1</v>
      </c>
      <c r="AT20" s="49"/>
      <c r="AU20" s="50">
        <f t="shared" si="4"/>
        <v>4</v>
      </c>
      <c r="AV20" s="50">
        <f t="shared" si="5"/>
        <v>4</v>
      </c>
      <c r="AW20" s="50">
        <f t="shared" si="6"/>
        <v>3</v>
      </c>
      <c r="AX20" s="51">
        <f t="shared" si="7"/>
        <v>11</v>
      </c>
    </row>
    <row r="21" spans="1:50" ht="10.5" x14ac:dyDescent="0.15">
      <c r="A21" s="47" t="s">
        <v>76</v>
      </c>
      <c r="B21" s="48" t="s">
        <v>77</v>
      </c>
      <c r="C21" s="49"/>
      <c r="D21" s="49">
        <v>1</v>
      </c>
      <c r="E21" s="49">
        <v>1</v>
      </c>
      <c r="F21" s="49">
        <v>1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>
        <v>1</v>
      </c>
      <c r="U21" s="49">
        <v>1</v>
      </c>
      <c r="V21" s="49"/>
      <c r="W21" s="49">
        <v>1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>
        <v>1</v>
      </c>
      <c r="AL21" s="49"/>
      <c r="AM21" s="49"/>
      <c r="AN21" s="49"/>
      <c r="AO21" s="49"/>
      <c r="AP21" s="49"/>
      <c r="AQ21" s="49"/>
      <c r="AR21" s="49"/>
      <c r="AS21" s="49">
        <v>1</v>
      </c>
      <c r="AT21" s="49"/>
      <c r="AU21" s="50">
        <f t="shared" si="4"/>
        <v>3</v>
      </c>
      <c r="AV21" s="50">
        <f t="shared" si="5"/>
        <v>3</v>
      </c>
      <c r="AW21" s="50">
        <f t="shared" si="6"/>
        <v>2</v>
      </c>
      <c r="AX21" s="51">
        <f t="shared" si="7"/>
        <v>8</v>
      </c>
    </row>
    <row r="22" spans="1:50" ht="10.5" x14ac:dyDescent="0.15">
      <c r="A22" s="47" t="s">
        <v>78</v>
      </c>
      <c r="B22" s="48" t="s">
        <v>79</v>
      </c>
      <c r="C22" s="49">
        <v>1</v>
      </c>
      <c r="D22" s="49"/>
      <c r="E22" s="49">
        <v>1</v>
      </c>
      <c r="F22" s="49"/>
      <c r="G22" s="49"/>
      <c r="H22" s="49"/>
      <c r="I22" s="49"/>
      <c r="J22" s="49"/>
      <c r="K22" s="49">
        <v>1</v>
      </c>
      <c r="L22" s="49"/>
      <c r="M22" s="49"/>
      <c r="N22" s="49">
        <v>1</v>
      </c>
      <c r="O22" s="49">
        <v>1</v>
      </c>
      <c r="P22" s="49"/>
      <c r="Q22" s="49"/>
      <c r="R22" s="49"/>
      <c r="S22" s="49">
        <v>1</v>
      </c>
      <c r="T22" s="49">
        <v>1</v>
      </c>
      <c r="U22" s="49"/>
      <c r="V22" s="49"/>
      <c r="W22" s="49"/>
      <c r="X22" s="49"/>
      <c r="Y22" s="49"/>
      <c r="Z22" s="49"/>
      <c r="AA22" s="49">
        <v>1</v>
      </c>
      <c r="AB22" s="49"/>
      <c r="AC22" s="49"/>
      <c r="AD22" s="49"/>
      <c r="AE22" s="49"/>
      <c r="AF22" s="49"/>
      <c r="AG22" s="49"/>
      <c r="AH22" s="49"/>
      <c r="AI22" s="49"/>
      <c r="AJ22" s="49"/>
      <c r="AK22" s="49">
        <v>1</v>
      </c>
      <c r="AL22" s="49">
        <v>1</v>
      </c>
      <c r="AM22" s="49"/>
      <c r="AN22" s="49"/>
      <c r="AO22" s="49"/>
      <c r="AP22" s="49"/>
      <c r="AQ22" s="49"/>
      <c r="AR22" s="49"/>
      <c r="AS22" s="49"/>
      <c r="AT22" s="49"/>
      <c r="AU22" s="50">
        <f t="shared" si="4"/>
        <v>5</v>
      </c>
      <c r="AV22" s="50">
        <f t="shared" si="5"/>
        <v>3</v>
      </c>
      <c r="AW22" s="50">
        <f t="shared" si="6"/>
        <v>2</v>
      </c>
      <c r="AX22" s="51">
        <f t="shared" si="7"/>
        <v>10</v>
      </c>
    </row>
    <row r="23" spans="1:50" ht="10.5" x14ac:dyDescent="0.15">
      <c r="A23" s="47" t="s">
        <v>80</v>
      </c>
      <c r="B23" s="48" t="s">
        <v>81</v>
      </c>
      <c r="C23" s="49"/>
      <c r="D23" s="49"/>
      <c r="E23" s="49">
        <v>1</v>
      </c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>
        <v>1</v>
      </c>
      <c r="U23" s="49"/>
      <c r="V23" s="49"/>
      <c r="W23" s="49"/>
      <c r="X23" s="49">
        <v>1</v>
      </c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>
        <v>1</v>
      </c>
      <c r="AL23" s="49">
        <v>1</v>
      </c>
      <c r="AM23" s="49"/>
      <c r="AN23" s="49"/>
      <c r="AO23" s="49"/>
      <c r="AP23" s="49"/>
      <c r="AQ23" s="49"/>
      <c r="AR23" s="49"/>
      <c r="AS23" s="49"/>
      <c r="AT23" s="49"/>
      <c r="AU23" s="50">
        <f t="shared" si="4"/>
        <v>1</v>
      </c>
      <c r="AV23" s="50">
        <f t="shared" si="5"/>
        <v>2</v>
      </c>
      <c r="AW23" s="50">
        <f t="shared" si="6"/>
        <v>2</v>
      </c>
      <c r="AX23" s="51">
        <f t="shared" si="7"/>
        <v>5</v>
      </c>
    </row>
    <row r="24" spans="1:50" ht="10.5" x14ac:dyDescent="0.15">
      <c r="A24" s="47" t="s">
        <v>82</v>
      </c>
      <c r="B24" s="48" t="s">
        <v>83</v>
      </c>
      <c r="C24" s="49"/>
      <c r="D24" s="49">
        <v>1</v>
      </c>
      <c r="E24" s="49">
        <v>1</v>
      </c>
      <c r="F24" s="49"/>
      <c r="G24" s="49"/>
      <c r="H24" s="49"/>
      <c r="I24" s="49">
        <v>1</v>
      </c>
      <c r="J24" s="49"/>
      <c r="K24" s="49"/>
      <c r="L24" s="49"/>
      <c r="M24" s="49"/>
      <c r="N24" s="49"/>
      <c r="O24" s="49"/>
      <c r="P24" s="49"/>
      <c r="Q24" s="49"/>
      <c r="R24" s="49"/>
      <c r="S24" s="49">
        <v>1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>
        <v>1</v>
      </c>
      <c r="AL24" s="49"/>
      <c r="AM24" s="49"/>
      <c r="AN24" s="49"/>
      <c r="AO24" s="49"/>
      <c r="AP24" s="49"/>
      <c r="AQ24" s="49"/>
      <c r="AR24" s="49"/>
      <c r="AS24" s="49"/>
      <c r="AT24" s="49"/>
      <c r="AU24" s="50">
        <f t="shared" si="4"/>
        <v>3</v>
      </c>
      <c r="AV24" s="50">
        <f t="shared" si="5"/>
        <v>1</v>
      </c>
      <c r="AW24" s="50">
        <f t="shared" si="6"/>
        <v>1</v>
      </c>
      <c r="AX24" s="51">
        <f t="shared" si="7"/>
        <v>5</v>
      </c>
    </row>
    <row r="25" spans="1:50" ht="21" x14ac:dyDescent="0.15">
      <c r="A25" s="47" t="s">
        <v>84</v>
      </c>
      <c r="B25" s="48" t="s">
        <v>85</v>
      </c>
      <c r="C25" s="49"/>
      <c r="D25" s="49">
        <v>1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>
        <v>1</v>
      </c>
      <c r="T25" s="49">
        <v>1</v>
      </c>
      <c r="U25" s="49"/>
      <c r="V25" s="49"/>
      <c r="W25" s="49"/>
      <c r="X25" s="49">
        <v>1</v>
      </c>
      <c r="Y25" s="49"/>
      <c r="Z25" s="49">
        <v>1</v>
      </c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>
        <v>1</v>
      </c>
      <c r="AL25" s="49">
        <v>1</v>
      </c>
      <c r="AM25" s="49"/>
      <c r="AN25" s="49"/>
      <c r="AO25" s="49"/>
      <c r="AP25" s="49"/>
      <c r="AQ25" s="49">
        <v>1</v>
      </c>
      <c r="AR25" s="49"/>
      <c r="AS25" s="49"/>
      <c r="AT25" s="49"/>
      <c r="AU25" s="50">
        <f t="shared" si="4"/>
        <v>1</v>
      </c>
      <c r="AV25" s="50">
        <f t="shared" si="5"/>
        <v>4</v>
      </c>
      <c r="AW25" s="50">
        <f t="shared" si="6"/>
        <v>3</v>
      </c>
      <c r="AX25" s="51">
        <f t="shared" si="7"/>
        <v>8</v>
      </c>
    </row>
    <row r="26" spans="1:50" ht="10.5" x14ac:dyDescent="0.15">
      <c r="A26" s="46" t="s">
        <v>87</v>
      </c>
      <c r="B26" s="65" t="s">
        <v>88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53"/>
      <c r="AV26" s="53"/>
      <c r="AW26" s="53"/>
      <c r="AX26" s="54"/>
    </row>
    <row r="27" spans="1:50" ht="21" x14ac:dyDescent="0.15">
      <c r="A27" s="47" t="s">
        <v>44</v>
      </c>
      <c r="B27" s="48" t="s">
        <v>89</v>
      </c>
      <c r="C27" s="55"/>
      <c r="D27" s="55"/>
      <c r="E27" s="55"/>
      <c r="F27" s="55"/>
      <c r="G27" s="55"/>
      <c r="H27" s="55"/>
      <c r="I27" s="55"/>
      <c r="J27" s="55"/>
      <c r="K27" s="55">
        <v>1</v>
      </c>
      <c r="L27" s="55"/>
      <c r="M27" s="55">
        <v>1</v>
      </c>
      <c r="N27" s="55"/>
      <c r="O27" s="55"/>
      <c r="P27" s="55"/>
      <c r="Q27" s="55"/>
      <c r="R27" s="55">
        <v>1</v>
      </c>
      <c r="S27" s="55"/>
      <c r="T27" s="55">
        <v>1</v>
      </c>
      <c r="U27" s="55"/>
      <c r="V27" s="55"/>
      <c r="W27" s="55">
        <v>1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  <c r="AL27" s="55"/>
      <c r="AM27" s="55">
        <v>1</v>
      </c>
      <c r="AN27" s="55">
        <v>1</v>
      </c>
      <c r="AO27" s="55"/>
      <c r="AP27" s="55"/>
      <c r="AQ27" s="55"/>
      <c r="AR27" s="55"/>
      <c r="AS27" s="55"/>
      <c r="AT27" s="55"/>
      <c r="AU27" s="50">
        <f>SUM(C27:R27)</f>
        <v>3</v>
      </c>
      <c r="AV27" s="50">
        <f>SUM(S27:AJ27)</f>
        <v>2</v>
      </c>
      <c r="AW27" s="50">
        <f>SUM(AK27:AT27)</f>
        <v>2</v>
      </c>
      <c r="AX27" s="51">
        <f>SUM(C27:AT27)</f>
        <v>7</v>
      </c>
    </row>
    <row r="28" spans="1:50" ht="10.5" x14ac:dyDescent="0.15">
      <c r="A28" s="47" t="s">
        <v>47</v>
      </c>
      <c r="B28" s="48" t="s">
        <v>90</v>
      </c>
      <c r="C28" s="55"/>
      <c r="D28" s="55">
        <v>1</v>
      </c>
      <c r="E28" s="55">
        <v>1</v>
      </c>
      <c r="F28" s="55">
        <v>1</v>
      </c>
      <c r="G28" s="55"/>
      <c r="H28" s="55">
        <v>1</v>
      </c>
      <c r="I28" s="55"/>
      <c r="J28" s="55"/>
      <c r="K28" s="55"/>
      <c r="L28" s="55"/>
      <c r="M28" s="55"/>
      <c r="N28" s="55"/>
      <c r="O28" s="55"/>
      <c r="P28" s="55"/>
      <c r="Q28" s="55">
        <v>1</v>
      </c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>
        <v>1</v>
      </c>
      <c r="AJ28" s="55"/>
      <c r="AK28" s="56"/>
      <c r="AL28" s="55"/>
      <c r="AM28" s="55">
        <v>1</v>
      </c>
      <c r="AN28" s="55"/>
      <c r="AO28" s="55"/>
      <c r="AP28" s="55"/>
      <c r="AQ28" s="55"/>
      <c r="AR28" s="55"/>
      <c r="AS28" s="55">
        <v>1</v>
      </c>
      <c r="AT28" s="55"/>
      <c r="AU28" s="50">
        <f>SUM(C28:R28)</f>
        <v>5</v>
      </c>
      <c r="AV28" s="50">
        <f>SUM(S28:AJ28)</f>
        <v>1</v>
      </c>
      <c r="AW28" s="50">
        <f>SUM(AK28:AT28)</f>
        <v>2</v>
      </c>
      <c r="AX28" s="51">
        <f>SUM(C28:AT28)</f>
        <v>8</v>
      </c>
    </row>
    <row r="29" spans="1:50" ht="11.25" customHeight="1" x14ac:dyDescent="0.15">
      <c r="A29" s="47" t="s">
        <v>49</v>
      </c>
      <c r="B29" s="48" t="s">
        <v>91</v>
      </c>
      <c r="C29" s="55"/>
      <c r="D29" s="55">
        <v>1</v>
      </c>
      <c r="E29" s="55"/>
      <c r="F29" s="55"/>
      <c r="G29" s="55"/>
      <c r="H29" s="55"/>
      <c r="I29" s="55"/>
      <c r="J29" s="55"/>
      <c r="K29" s="55">
        <v>1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>
        <v>1</v>
      </c>
      <c r="Z29" s="55">
        <v>1</v>
      </c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6">
        <v>1</v>
      </c>
      <c r="AL29" s="55"/>
      <c r="AM29" s="55">
        <v>1</v>
      </c>
      <c r="AN29" s="55"/>
      <c r="AO29" s="55"/>
      <c r="AP29" s="55"/>
      <c r="AQ29" s="55"/>
      <c r="AR29" s="55"/>
      <c r="AS29" s="55"/>
      <c r="AT29" s="55"/>
      <c r="AU29" s="50">
        <f>SUM(C29:R29)</f>
        <v>2</v>
      </c>
      <c r="AV29" s="50">
        <f>SUM(S29:AJ29)</f>
        <v>2</v>
      </c>
      <c r="AW29" s="50">
        <f>SUM(AK29:AT29)</f>
        <v>2</v>
      </c>
      <c r="AX29" s="51">
        <f>SUM(C29:AT29)</f>
        <v>6</v>
      </c>
    </row>
    <row r="30" spans="1:50" ht="20.25" customHeight="1" x14ac:dyDescent="0.15">
      <c r="A30" s="47" t="s">
        <v>52</v>
      </c>
      <c r="B30" s="48" t="s">
        <v>92</v>
      </c>
      <c r="C30" s="55"/>
      <c r="D30" s="55">
        <v>1</v>
      </c>
      <c r="E30" s="55"/>
      <c r="F30" s="55">
        <v>1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>
        <v>1</v>
      </c>
      <c r="U30" s="55"/>
      <c r="V30" s="55">
        <v>1</v>
      </c>
      <c r="W30" s="55"/>
      <c r="X30" s="55"/>
      <c r="Y30" s="55"/>
      <c r="Z30" s="55"/>
      <c r="AA30" s="55"/>
      <c r="AB30" s="55"/>
      <c r="AC30" s="55">
        <v>1</v>
      </c>
      <c r="AD30" s="55"/>
      <c r="AE30" s="55"/>
      <c r="AF30" s="55"/>
      <c r="AG30" s="55"/>
      <c r="AH30" s="55"/>
      <c r="AI30" s="55"/>
      <c r="AJ30" s="55"/>
      <c r="AK30" s="56"/>
      <c r="AL30" s="55"/>
      <c r="AM30" s="55"/>
      <c r="AN30" s="55"/>
      <c r="AO30" s="55">
        <v>1</v>
      </c>
      <c r="AP30" s="55"/>
      <c r="AQ30" s="55"/>
      <c r="AR30" s="55"/>
      <c r="AS30" s="55">
        <v>1</v>
      </c>
      <c r="AT30" s="55"/>
      <c r="AU30" s="50">
        <f t="shared" ref="AU30:AU46" si="8">SUM(C30:R30)</f>
        <v>2</v>
      </c>
      <c r="AV30" s="50">
        <f t="shared" ref="AV30:AV46" si="9">SUM(S30:AJ30)</f>
        <v>3</v>
      </c>
      <c r="AW30" s="50">
        <f t="shared" ref="AW30:AW46" si="10">SUM(AK30:AT30)</f>
        <v>2</v>
      </c>
      <c r="AX30" s="51">
        <f t="shared" ref="AX30:AX46" si="11">SUM(C30:AT30)</f>
        <v>7</v>
      </c>
    </row>
    <row r="31" spans="1:50" ht="25.5" customHeight="1" x14ac:dyDescent="0.15">
      <c r="A31" s="47" t="s">
        <v>55</v>
      </c>
      <c r="B31" s="48" t="s">
        <v>204</v>
      </c>
      <c r="C31" s="55"/>
      <c r="D31" s="55"/>
      <c r="E31" s="55"/>
      <c r="F31" s="55">
        <v>1</v>
      </c>
      <c r="G31" s="55">
        <v>1</v>
      </c>
      <c r="H31" s="55"/>
      <c r="I31" s="55"/>
      <c r="J31" s="55">
        <v>1</v>
      </c>
      <c r="K31" s="55"/>
      <c r="L31" s="55"/>
      <c r="M31" s="55">
        <v>1</v>
      </c>
      <c r="N31" s="55"/>
      <c r="O31" s="55"/>
      <c r="P31" s="55"/>
      <c r="Q31" s="55"/>
      <c r="R31" s="55"/>
      <c r="S31" s="55"/>
      <c r="T31" s="55"/>
      <c r="U31" s="55"/>
      <c r="V31" s="55">
        <v>1</v>
      </c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6"/>
      <c r="AL31" s="55"/>
      <c r="AM31" s="55"/>
      <c r="AN31" s="55"/>
      <c r="AO31" s="55">
        <v>1</v>
      </c>
      <c r="AP31" s="55"/>
      <c r="AQ31" s="55"/>
      <c r="AR31" s="55"/>
      <c r="AS31" s="55"/>
      <c r="AT31" s="55"/>
      <c r="AU31" s="50">
        <f t="shared" si="8"/>
        <v>4</v>
      </c>
      <c r="AV31" s="50">
        <f t="shared" si="9"/>
        <v>1</v>
      </c>
      <c r="AW31" s="50">
        <f t="shared" si="10"/>
        <v>1</v>
      </c>
      <c r="AX31" s="51">
        <f t="shared" si="11"/>
        <v>6</v>
      </c>
    </row>
    <row r="32" spans="1:50" ht="11.25" customHeight="1" x14ac:dyDescent="0.15">
      <c r="A32" s="47" t="s">
        <v>57</v>
      </c>
      <c r="B32" s="48" t="s">
        <v>94</v>
      </c>
      <c r="C32" s="55"/>
      <c r="D32" s="55">
        <v>1</v>
      </c>
      <c r="E32" s="55">
        <v>1</v>
      </c>
      <c r="F32" s="55">
        <v>1</v>
      </c>
      <c r="G32" s="55"/>
      <c r="H32" s="55"/>
      <c r="I32" s="55"/>
      <c r="J32" s="55">
        <v>1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>
        <v>1</v>
      </c>
      <c r="V32" s="55"/>
      <c r="W32" s="55"/>
      <c r="X32" s="55"/>
      <c r="Y32" s="55">
        <v>1</v>
      </c>
      <c r="Z32" s="55">
        <v>1</v>
      </c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6"/>
      <c r="AL32" s="55"/>
      <c r="AM32" s="55"/>
      <c r="AN32" s="55"/>
      <c r="AO32" s="55"/>
      <c r="AP32" s="55">
        <v>1</v>
      </c>
      <c r="AQ32" s="55"/>
      <c r="AR32" s="55"/>
      <c r="AS32" s="55"/>
      <c r="AT32" s="55"/>
      <c r="AU32" s="50">
        <f t="shared" si="8"/>
        <v>4</v>
      </c>
      <c r="AV32" s="50">
        <f t="shared" si="9"/>
        <v>3</v>
      </c>
      <c r="AW32" s="50">
        <f t="shared" si="10"/>
        <v>1</v>
      </c>
      <c r="AX32" s="51">
        <f t="shared" si="11"/>
        <v>8</v>
      </c>
    </row>
    <row r="33" spans="1:50" ht="24.75" customHeight="1" x14ac:dyDescent="0.15">
      <c r="A33" s="47" t="s">
        <v>71</v>
      </c>
      <c r="B33" s="48" t="s">
        <v>95</v>
      </c>
      <c r="C33" s="55"/>
      <c r="D33" s="55"/>
      <c r="E33" s="55">
        <v>1</v>
      </c>
      <c r="F33" s="55">
        <v>1</v>
      </c>
      <c r="G33" s="55"/>
      <c r="H33" s="55"/>
      <c r="I33" s="55">
        <v>1</v>
      </c>
      <c r="J33" s="55">
        <v>1</v>
      </c>
      <c r="K33" s="55"/>
      <c r="L33" s="55">
        <v>1</v>
      </c>
      <c r="M33" s="55"/>
      <c r="N33" s="55"/>
      <c r="O33" s="55">
        <v>1</v>
      </c>
      <c r="P33" s="55"/>
      <c r="Q33" s="55">
        <v>1</v>
      </c>
      <c r="R33" s="55"/>
      <c r="S33" s="55"/>
      <c r="T33" s="55"/>
      <c r="U33" s="55"/>
      <c r="V33" s="55"/>
      <c r="W33" s="55"/>
      <c r="X33" s="55">
        <v>1</v>
      </c>
      <c r="Y33" s="55">
        <v>1</v>
      </c>
      <c r="Z33" s="55">
        <v>1</v>
      </c>
      <c r="AA33" s="55">
        <v>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6">
        <v>1</v>
      </c>
      <c r="AL33" s="55"/>
      <c r="AM33" s="55"/>
      <c r="AN33" s="55">
        <v>1</v>
      </c>
      <c r="AO33" s="55">
        <v>1</v>
      </c>
      <c r="AP33" s="55">
        <v>1</v>
      </c>
      <c r="AQ33" s="55"/>
      <c r="AR33" s="55"/>
      <c r="AS33" s="55"/>
      <c r="AT33" s="55"/>
      <c r="AU33" s="50">
        <f t="shared" si="8"/>
        <v>7</v>
      </c>
      <c r="AV33" s="50">
        <f t="shared" si="9"/>
        <v>4</v>
      </c>
      <c r="AW33" s="50">
        <f t="shared" si="10"/>
        <v>4</v>
      </c>
      <c r="AX33" s="51">
        <f t="shared" si="11"/>
        <v>15</v>
      </c>
    </row>
    <row r="34" spans="1:50" ht="11.25" customHeight="1" x14ac:dyDescent="0.15">
      <c r="A34" s="47" t="s">
        <v>74</v>
      </c>
      <c r="B34" s="48" t="s">
        <v>96</v>
      </c>
      <c r="C34" s="55">
        <v>1</v>
      </c>
      <c r="D34" s="55"/>
      <c r="E34" s="55">
        <v>1</v>
      </c>
      <c r="F34" s="55">
        <v>1</v>
      </c>
      <c r="G34" s="55"/>
      <c r="H34" s="55">
        <v>1</v>
      </c>
      <c r="I34" s="55"/>
      <c r="J34" s="55"/>
      <c r="K34" s="55"/>
      <c r="L34" s="55">
        <v>1</v>
      </c>
      <c r="M34" s="55"/>
      <c r="N34" s="55"/>
      <c r="O34" s="55"/>
      <c r="P34" s="55"/>
      <c r="Q34" s="55"/>
      <c r="R34" s="55"/>
      <c r="S34" s="55">
        <v>1</v>
      </c>
      <c r="T34" s="55">
        <v>1</v>
      </c>
      <c r="U34" s="55">
        <v>1</v>
      </c>
      <c r="V34" s="55"/>
      <c r="W34" s="55"/>
      <c r="X34" s="55"/>
      <c r="Y34" s="55"/>
      <c r="Z34" s="55"/>
      <c r="AA34" s="55"/>
      <c r="AB34" s="55">
        <v>1</v>
      </c>
      <c r="AC34" s="55"/>
      <c r="AD34" s="55"/>
      <c r="AE34" s="55"/>
      <c r="AF34" s="55"/>
      <c r="AG34" s="55"/>
      <c r="AH34" s="55"/>
      <c r="AI34" s="55"/>
      <c r="AJ34" s="55"/>
      <c r="AK34" s="56"/>
      <c r="AL34" s="55"/>
      <c r="AM34" s="55"/>
      <c r="AN34" s="55"/>
      <c r="AO34" s="55"/>
      <c r="AP34" s="55"/>
      <c r="AQ34" s="55"/>
      <c r="AR34" s="55">
        <v>1</v>
      </c>
      <c r="AS34" s="55">
        <v>1</v>
      </c>
      <c r="AT34" s="55">
        <v>1</v>
      </c>
      <c r="AU34" s="50">
        <f t="shared" si="8"/>
        <v>5</v>
      </c>
      <c r="AV34" s="50">
        <f t="shared" si="9"/>
        <v>4</v>
      </c>
      <c r="AW34" s="50">
        <f t="shared" si="10"/>
        <v>3</v>
      </c>
      <c r="AX34" s="51">
        <f t="shared" si="11"/>
        <v>12</v>
      </c>
    </row>
    <row r="35" spans="1:50" ht="11.25" customHeight="1" x14ac:dyDescent="0.15">
      <c r="A35" s="47" t="s">
        <v>76</v>
      </c>
      <c r="B35" s="48" t="s">
        <v>97</v>
      </c>
      <c r="C35" s="55"/>
      <c r="D35" s="55"/>
      <c r="E35" s="55">
        <v>1</v>
      </c>
      <c r="F35" s="55"/>
      <c r="G35" s="55"/>
      <c r="H35" s="55"/>
      <c r="I35" s="55"/>
      <c r="J35" s="55"/>
      <c r="K35" s="55"/>
      <c r="L35" s="55">
        <v>1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>
        <v>1</v>
      </c>
      <c r="Z35" s="55"/>
      <c r="AA35" s="55"/>
      <c r="AB35" s="55"/>
      <c r="AC35" s="55">
        <v>1</v>
      </c>
      <c r="AD35" s="55"/>
      <c r="AE35" s="55"/>
      <c r="AF35" s="55"/>
      <c r="AG35" s="55"/>
      <c r="AH35" s="55"/>
      <c r="AI35" s="55"/>
      <c r="AJ35" s="55"/>
      <c r="AK35" s="56"/>
      <c r="AL35" s="55">
        <v>1</v>
      </c>
      <c r="AM35" s="55"/>
      <c r="AN35" s="55">
        <v>1</v>
      </c>
      <c r="AO35" s="55"/>
      <c r="AP35" s="55"/>
      <c r="AQ35" s="55"/>
      <c r="AR35" s="55"/>
      <c r="AS35" s="55"/>
      <c r="AT35" s="55"/>
      <c r="AU35" s="50">
        <f t="shared" si="8"/>
        <v>2</v>
      </c>
      <c r="AV35" s="50">
        <f t="shared" si="9"/>
        <v>2</v>
      </c>
      <c r="AW35" s="50">
        <f t="shared" si="10"/>
        <v>2</v>
      </c>
      <c r="AX35" s="51">
        <f t="shared" si="11"/>
        <v>6</v>
      </c>
    </row>
    <row r="36" spans="1:50" ht="21.75" customHeight="1" x14ac:dyDescent="0.15">
      <c r="A36" s="47" t="s">
        <v>78</v>
      </c>
      <c r="B36" s="48" t="s">
        <v>99</v>
      </c>
      <c r="C36" s="55"/>
      <c r="D36" s="55"/>
      <c r="E36" s="55"/>
      <c r="F36" s="55"/>
      <c r="G36" s="55"/>
      <c r="H36" s="55"/>
      <c r="I36" s="55"/>
      <c r="J36" s="55"/>
      <c r="K36" s="55">
        <v>1</v>
      </c>
      <c r="L36" s="55"/>
      <c r="M36" s="55"/>
      <c r="N36" s="55"/>
      <c r="O36" s="55"/>
      <c r="P36" s="55">
        <v>1</v>
      </c>
      <c r="Q36" s="55"/>
      <c r="R36" s="55"/>
      <c r="S36" s="55"/>
      <c r="T36" s="55"/>
      <c r="U36" s="55"/>
      <c r="V36" s="55"/>
      <c r="W36" s="55"/>
      <c r="X36" s="55">
        <v>1</v>
      </c>
      <c r="Y36" s="55"/>
      <c r="Z36" s="55">
        <v>1</v>
      </c>
      <c r="AA36" s="55"/>
      <c r="AB36" s="55">
        <v>1</v>
      </c>
      <c r="AC36" s="55"/>
      <c r="AD36" s="55"/>
      <c r="AE36" s="55"/>
      <c r="AF36" s="55"/>
      <c r="AG36" s="55">
        <v>1</v>
      </c>
      <c r="AH36" s="55"/>
      <c r="AI36" s="55"/>
      <c r="AJ36" s="55"/>
      <c r="AK36" s="56"/>
      <c r="AL36" s="55"/>
      <c r="AM36" s="55">
        <v>1</v>
      </c>
      <c r="AN36" s="55"/>
      <c r="AO36" s="55">
        <v>1</v>
      </c>
      <c r="AP36" s="55"/>
      <c r="AQ36" s="55"/>
      <c r="AR36" s="55"/>
      <c r="AS36" s="55"/>
      <c r="AT36" s="55"/>
      <c r="AU36" s="50">
        <f t="shared" si="8"/>
        <v>2</v>
      </c>
      <c r="AV36" s="50">
        <f t="shared" si="9"/>
        <v>4</v>
      </c>
      <c r="AW36" s="50">
        <f t="shared" si="10"/>
        <v>2</v>
      </c>
      <c r="AX36" s="51">
        <f t="shared" si="11"/>
        <v>8</v>
      </c>
    </row>
    <row r="37" spans="1:50" ht="11.25" customHeight="1" x14ac:dyDescent="0.15">
      <c r="A37" s="47" t="s">
        <v>80</v>
      </c>
      <c r="B37" s="48" t="s">
        <v>101</v>
      </c>
      <c r="C37" s="55"/>
      <c r="D37" s="55"/>
      <c r="E37" s="55">
        <v>1</v>
      </c>
      <c r="F37" s="55"/>
      <c r="G37" s="55"/>
      <c r="H37" s="55">
        <v>1</v>
      </c>
      <c r="I37" s="55"/>
      <c r="J37" s="55"/>
      <c r="K37" s="55"/>
      <c r="L37" s="55">
        <v>1</v>
      </c>
      <c r="M37" s="55">
        <v>1</v>
      </c>
      <c r="N37" s="55"/>
      <c r="O37" s="55">
        <v>1</v>
      </c>
      <c r="P37" s="55">
        <v>1</v>
      </c>
      <c r="Q37" s="55"/>
      <c r="R37" s="55"/>
      <c r="S37" s="55">
        <v>1</v>
      </c>
      <c r="T37" s="55">
        <v>1</v>
      </c>
      <c r="U37" s="55">
        <v>1</v>
      </c>
      <c r="V37" s="55"/>
      <c r="W37" s="55"/>
      <c r="X37" s="55"/>
      <c r="Y37" s="55"/>
      <c r="Z37" s="55"/>
      <c r="AA37" s="55"/>
      <c r="AB37" s="55">
        <v>1</v>
      </c>
      <c r="AC37" s="55"/>
      <c r="AD37" s="55"/>
      <c r="AE37" s="55"/>
      <c r="AF37" s="55"/>
      <c r="AG37" s="55"/>
      <c r="AH37" s="55"/>
      <c r="AI37" s="55"/>
      <c r="AJ37" s="55"/>
      <c r="AK37" s="56"/>
      <c r="AL37" s="55"/>
      <c r="AM37" s="55"/>
      <c r="AN37" s="55"/>
      <c r="AO37" s="55"/>
      <c r="AP37" s="55"/>
      <c r="AQ37" s="55">
        <v>1</v>
      </c>
      <c r="AR37" s="55">
        <v>1</v>
      </c>
      <c r="AS37" s="55">
        <v>1</v>
      </c>
      <c r="AT37" s="55">
        <v>1</v>
      </c>
      <c r="AU37" s="50">
        <f t="shared" si="8"/>
        <v>6</v>
      </c>
      <c r="AV37" s="50">
        <f t="shared" si="9"/>
        <v>4</v>
      </c>
      <c r="AW37" s="50">
        <f t="shared" si="10"/>
        <v>4</v>
      </c>
      <c r="AX37" s="51">
        <f t="shared" si="11"/>
        <v>14</v>
      </c>
    </row>
    <row r="38" spans="1:50" ht="22.5" customHeight="1" x14ac:dyDescent="0.15">
      <c r="A38" s="47" t="s">
        <v>82</v>
      </c>
      <c r="B38" s="48" t="s">
        <v>102</v>
      </c>
      <c r="C38" s="55"/>
      <c r="D38" s="55"/>
      <c r="E38" s="55">
        <v>1</v>
      </c>
      <c r="F38" s="55">
        <v>1</v>
      </c>
      <c r="G38" s="55">
        <v>1</v>
      </c>
      <c r="H38" s="55"/>
      <c r="I38" s="55">
        <v>1</v>
      </c>
      <c r="J38" s="55"/>
      <c r="K38" s="55"/>
      <c r="L38" s="55">
        <v>1</v>
      </c>
      <c r="M38" s="55"/>
      <c r="N38" s="55"/>
      <c r="O38" s="55"/>
      <c r="P38" s="55"/>
      <c r="Q38" s="55"/>
      <c r="R38" s="55"/>
      <c r="S38" s="55">
        <v>1</v>
      </c>
      <c r="T38" s="55"/>
      <c r="U38" s="55">
        <v>1</v>
      </c>
      <c r="V38" s="55">
        <v>1</v>
      </c>
      <c r="W38" s="55">
        <v>1</v>
      </c>
      <c r="X38" s="55">
        <v>1</v>
      </c>
      <c r="Y38" s="55">
        <v>1</v>
      </c>
      <c r="Z38" s="55"/>
      <c r="AA38" s="55"/>
      <c r="AB38" s="55">
        <v>1</v>
      </c>
      <c r="AC38" s="55"/>
      <c r="AD38" s="55"/>
      <c r="AE38" s="55"/>
      <c r="AF38" s="55"/>
      <c r="AG38" s="55"/>
      <c r="AH38" s="55"/>
      <c r="AI38" s="55"/>
      <c r="AJ38" s="55"/>
      <c r="AK38" s="56"/>
      <c r="AL38" s="55"/>
      <c r="AM38" s="55"/>
      <c r="AN38" s="55"/>
      <c r="AO38" s="55"/>
      <c r="AP38" s="55"/>
      <c r="AQ38" s="55"/>
      <c r="AR38" s="55">
        <v>1</v>
      </c>
      <c r="AS38" s="55"/>
      <c r="AT38" s="55">
        <v>1</v>
      </c>
      <c r="AU38" s="50">
        <f t="shared" si="8"/>
        <v>5</v>
      </c>
      <c r="AV38" s="50">
        <f t="shared" si="9"/>
        <v>7</v>
      </c>
      <c r="AW38" s="50">
        <f t="shared" si="10"/>
        <v>2</v>
      </c>
      <c r="AX38" s="51">
        <f t="shared" si="11"/>
        <v>14</v>
      </c>
    </row>
    <row r="39" spans="1:50" ht="22.5" customHeight="1" x14ac:dyDescent="0.15">
      <c r="A39" s="47" t="s">
        <v>84</v>
      </c>
      <c r="B39" s="48" t="s">
        <v>103</v>
      </c>
      <c r="C39" s="55"/>
      <c r="D39" s="55"/>
      <c r="E39" s="55">
        <v>1</v>
      </c>
      <c r="F39" s="55">
        <v>1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>
        <v>1</v>
      </c>
      <c r="U39" s="55"/>
      <c r="V39" s="55">
        <v>1</v>
      </c>
      <c r="W39" s="55"/>
      <c r="X39" s="55"/>
      <c r="Y39" s="55">
        <v>1</v>
      </c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6"/>
      <c r="AL39" s="55">
        <v>1</v>
      </c>
      <c r="AM39" s="55">
        <v>1</v>
      </c>
      <c r="AN39" s="55"/>
      <c r="AO39" s="55"/>
      <c r="AP39" s="55"/>
      <c r="AQ39" s="55"/>
      <c r="AR39" s="55"/>
      <c r="AS39" s="55"/>
      <c r="AT39" s="55"/>
      <c r="AU39" s="50">
        <f t="shared" si="8"/>
        <v>2</v>
      </c>
      <c r="AV39" s="50">
        <f t="shared" si="9"/>
        <v>3</v>
      </c>
      <c r="AW39" s="50">
        <f t="shared" si="10"/>
        <v>2</v>
      </c>
      <c r="AX39" s="51">
        <f t="shared" si="11"/>
        <v>7</v>
      </c>
    </row>
    <row r="40" spans="1:50" ht="11.25" customHeight="1" x14ac:dyDescent="0.15">
      <c r="A40" s="47" t="s">
        <v>104</v>
      </c>
      <c r="B40" s="48" t="s">
        <v>105</v>
      </c>
      <c r="C40" s="55">
        <v>1</v>
      </c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>
        <v>1</v>
      </c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6">
        <v>1</v>
      </c>
      <c r="AL40" s="55"/>
      <c r="AM40" s="55"/>
      <c r="AN40" s="55"/>
      <c r="AO40" s="55"/>
      <c r="AP40" s="55"/>
      <c r="AQ40" s="55"/>
      <c r="AR40" s="55"/>
      <c r="AS40" s="55"/>
      <c r="AT40" s="55"/>
      <c r="AU40" s="50">
        <f t="shared" si="8"/>
        <v>1</v>
      </c>
      <c r="AV40" s="50">
        <f t="shared" si="9"/>
        <v>1</v>
      </c>
      <c r="AW40" s="50">
        <f t="shared" si="10"/>
        <v>1</v>
      </c>
      <c r="AX40" s="51">
        <f t="shared" si="11"/>
        <v>3</v>
      </c>
    </row>
    <row r="41" spans="1:50" ht="24" customHeight="1" x14ac:dyDescent="0.15">
      <c r="A41" s="47" t="s">
        <v>106</v>
      </c>
      <c r="B41" s="48" t="s">
        <v>205</v>
      </c>
      <c r="C41" s="55">
        <v>1</v>
      </c>
      <c r="D41" s="55">
        <v>1</v>
      </c>
      <c r="E41" s="55"/>
      <c r="F41" s="55"/>
      <c r="G41" s="55"/>
      <c r="H41" s="55">
        <v>1</v>
      </c>
      <c r="I41" s="55"/>
      <c r="J41" s="55"/>
      <c r="K41" s="55"/>
      <c r="L41" s="55"/>
      <c r="M41" s="55"/>
      <c r="N41" s="55"/>
      <c r="O41" s="55"/>
      <c r="P41" s="55">
        <v>1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>
        <v>1</v>
      </c>
      <c r="AC41" s="55"/>
      <c r="AD41" s="55"/>
      <c r="AE41" s="55"/>
      <c r="AF41" s="55"/>
      <c r="AG41" s="55"/>
      <c r="AH41" s="55"/>
      <c r="AI41" s="55"/>
      <c r="AJ41" s="55"/>
      <c r="AK41" s="56"/>
      <c r="AL41" s="55"/>
      <c r="AM41" s="55">
        <v>1</v>
      </c>
      <c r="AN41" s="55"/>
      <c r="AO41" s="55"/>
      <c r="AP41" s="55"/>
      <c r="AQ41" s="55"/>
      <c r="AR41" s="55"/>
      <c r="AS41" s="55"/>
      <c r="AT41" s="55"/>
      <c r="AU41" s="50">
        <f t="shared" si="8"/>
        <v>4</v>
      </c>
      <c r="AV41" s="50">
        <f t="shared" si="9"/>
        <v>1</v>
      </c>
      <c r="AW41" s="50">
        <f t="shared" si="10"/>
        <v>1</v>
      </c>
      <c r="AX41" s="51">
        <f t="shared" si="11"/>
        <v>6</v>
      </c>
    </row>
    <row r="42" spans="1:50" ht="21.75" customHeight="1" x14ac:dyDescent="0.15">
      <c r="A42" s="47" t="s">
        <v>108</v>
      </c>
      <c r="B42" s="48" t="s">
        <v>109</v>
      </c>
      <c r="C42" s="55"/>
      <c r="D42" s="55">
        <v>1</v>
      </c>
      <c r="E42" s="55"/>
      <c r="F42" s="55">
        <v>1</v>
      </c>
      <c r="G42" s="55">
        <v>1</v>
      </c>
      <c r="H42" s="55"/>
      <c r="I42" s="55">
        <v>1</v>
      </c>
      <c r="J42" s="55"/>
      <c r="K42" s="55"/>
      <c r="L42" s="55"/>
      <c r="M42" s="55"/>
      <c r="N42" s="55"/>
      <c r="O42" s="55">
        <v>1</v>
      </c>
      <c r="P42" s="55"/>
      <c r="Q42" s="55"/>
      <c r="R42" s="55">
        <v>1</v>
      </c>
      <c r="S42" s="55">
        <v>1</v>
      </c>
      <c r="T42" s="55">
        <v>1</v>
      </c>
      <c r="U42" s="55">
        <v>1</v>
      </c>
      <c r="V42" s="55"/>
      <c r="W42" s="55">
        <v>1</v>
      </c>
      <c r="X42" s="55"/>
      <c r="Y42" s="55">
        <v>1</v>
      </c>
      <c r="Z42" s="55">
        <v>1</v>
      </c>
      <c r="AA42" s="55">
        <v>1</v>
      </c>
      <c r="AB42" s="55"/>
      <c r="AC42" s="55">
        <v>1</v>
      </c>
      <c r="AD42" s="55"/>
      <c r="AE42" s="55"/>
      <c r="AF42" s="55"/>
      <c r="AG42" s="55"/>
      <c r="AH42" s="55"/>
      <c r="AI42" s="55"/>
      <c r="AJ42" s="55"/>
      <c r="AK42" s="56">
        <v>1</v>
      </c>
      <c r="AL42" s="55">
        <v>1</v>
      </c>
      <c r="AM42" s="55">
        <v>1</v>
      </c>
      <c r="AN42" s="55">
        <v>1</v>
      </c>
      <c r="AO42" s="55"/>
      <c r="AP42" s="55"/>
      <c r="AQ42" s="55">
        <v>1</v>
      </c>
      <c r="AR42" s="55">
        <v>1</v>
      </c>
      <c r="AS42" s="55"/>
      <c r="AT42" s="55">
        <v>1</v>
      </c>
      <c r="AU42" s="50">
        <f t="shared" si="8"/>
        <v>6</v>
      </c>
      <c r="AV42" s="50">
        <f t="shared" si="9"/>
        <v>8</v>
      </c>
      <c r="AW42" s="50">
        <f t="shared" si="10"/>
        <v>7</v>
      </c>
      <c r="AX42" s="51">
        <f t="shared" si="11"/>
        <v>21</v>
      </c>
    </row>
    <row r="43" spans="1:50" ht="10.5" x14ac:dyDescent="0.15">
      <c r="A43" s="47" t="s">
        <v>111</v>
      </c>
      <c r="B43" s="48" t="s">
        <v>206</v>
      </c>
      <c r="C43" s="55">
        <v>1</v>
      </c>
      <c r="D43" s="55"/>
      <c r="E43" s="55">
        <v>1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>
        <v>1</v>
      </c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>
        <v>1</v>
      </c>
      <c r="AE43" s="55">
        <v>1</v>
      </c>
      <c r="AF43" s="55"/>
      <c r="AG43" s="55"/>
      <c r="AH43" s="55"/>
      <c r="AI43" s="55"/>
      <c r="AJ43" s="55"/>
      <c r="AK43" s="56">
        <v>1</v>
      </c>
      <c r="AL43" s="55">
        <v>1</v>
      </c>
      <c r="AM43" s="55"/>
      <c r="AN43" s="55">
        <v>1</v>
      </c>
      <c r="AO43" s="55"/>
      <c r="AP43" s="55"/>
      <c r="AQ43" s="55"/>
      <c r="AR43" s="55"/>
      <c r="AS43" s="55"/>
      <c r="AT43" s="55"/>
      <c r="AU43" s="50">
        <f t="shared" si="8"/>
        <v>2</v>
      </c>
      <c r="AV43" s="50">
        <f t="shared" si="9"/>
        <v>3</v>
      </c>
      <c r="AW43" s="50">
        <f t="shared" si="10"/>
        <v>3</v>
      </c>
      <c r="AX43" s="51">
        <f t="shared" si="11"/>
        <v>8</v>
      </c>
    </row>
    <row r="44" spans="1:50" ht="21.95" customHeight="1" x14ac:dyDescent="0.15">
      <c r="A44" s="47" t="s">
        <v>114</v>
      </c>
      <c r="B44" s="48" t="s">
        <v>150</v>
      </c>
      <c r="C44" s="55">
        <v>1</v>
      </c>
      <c r="D44" s="55">
        <v>1</v>
      </c>
      <c r="E44" s="55">
        <v>1</v>
      </c>
      <c r="F44" s="55"/>
      <c r="G44" s="55"/>
      <c r="H44" s="55"/>
      <c r="I44" s="55"/>
      <c r="J44" s="55">
        <v>1</v>
      </c>
      <c r="K44" s="55">
        <v>1</v>
      </c>
      <c r="L44" s="55"/>
      <c r="M44" s="55"/>
      <c r="N44" s="55">
        <v>1</v>
      </c>
      <c r="O44" s="55">
        <v>1</v>
      </c>
      <c r="P44" s="55">
        <v>1</v>
      </c>
      <c r="Q44" s="55">
        <v>1</v>
      </c>
      <c r="R44" s="55"/>
      <c r="S44" s="55">
        <v>1</v>
      </c>
      <c r="T44" s="55">
        <v>1</v>
      </c>
      <c r="U44" s="55">
        <v>1</v>
      </c>
      <c r="V44" s="55">
        <v>1</v>
      </c>
      <c r="W44" s="55">
        <v>1</v>
      </c>
      <c r="X44" s="55"/>
      <c r="Y44" s="55"/>
      <c r="Z44" s="55"/>
      <c r="AA44" s="55">
        <v>1</v>
      </c>
      <c r="AB44" s="55">
        <v>1</v>
      </c>
      <c r="AC44" s="55">
        <v>1</v>
      </c>
      <c r="AD44" s="55">
        <v>1</v>
      </c>
      <c r="AE44" s="55">
        <v>1</v>
      </c>
      <c r="AF44" s="55">
        <v>1</v>
      </c>
      <c r="AG44" s="55">
        <v>1</v>
      </c>
      <c r="AH44" s="55">
        <v>1</v>
      </c>
      <c r="AI44" s="55">
        <v>1</v>
      </c>
      <c r="AJ44" s="55">
        <v>1</v>
      </c>
      <c r="AK44" s="56">
        <v>1</v>
      </c>
      <c r="AL44" s="55"/>
      <c r="AM44" s="55"/>
      <c r="AN44" s="55"/>
      <c r="AO44" s="55">
        <v>1</v>
      </c>
      <c r="AP44" s="55">
        <v>1</v>
      </c>
      <c r="AQ44" s="55"/>
      <c r="AR44" s="55"/>
      <c r="AS44" s="55">
        <v>1</v>
      </c>
      <c r="AT44" s="55">
        <v>1</v>
      </c>
      <c r="AU44" s="50">
        <f t="shared" ref="AU44:AU45" si="12">SUM(C44:R44)</f>
        <v>9</v>
      </c>
      <c r="AV44" s="50">
        <f t="shared" ref="AV44:AV45" si="13">SUM(S44:AJ44)</f>
        <v>15</v>
      </c>
      <c r="AW44" s="50">
        <f t="shared" ref="AW44:AW45" si="14">SUM(AK44:AT44)</f>
        <v>5</v>
      </c>
      <c r="AX44" s="51">
        <f t="shared" ref="AX44:AX45" si="15">SUM(C44:AT44)</f>
        <v>29</v>
      </c>
    </row>
    <row r="45" spans="1:50" ht="21.95" customHeight="1" x14ac:dyDescent="0.15">
      <c r="A45" s="47" t="s">
        <v>116</v>
      </c>
      <c r="B45" s="48" t="s">
        <v>214</v>
      </c>
      <c r="C45" s="55">
        <v>1</v>
      </c>
      <c r="D45" s="55">
        <v>1</v>
      </c>
      <c r="E45" s="55"/>
      <c r="F45" s="55"/>
      <c r="G45" s="55"/>
      <c r="H45" s="55"/>
      <c r="I45" s="55">
        <v>1</v>
      </c>
      <c r="J45" s="55"/>
      <c r="K45" s="55">
        <v>1</v>
      </c>
      <c r="L45" s="55"/>
      <c r="M45" s="55"/>
      <c r="N45" s="55"/>
      <c r="O45" s="55"/>
      <c r="P45" s="55"/>
      <c r="Q45" s="55"/>
      <c r="R45" s="55"/>
      <c r="S45" s="55">
        <v>1</v>
      </c>
      <c r="T45" s="55"/>
      <c r="U45" s="55">
        <v>1</v>
      </c>
      <c r="V45" s="55"/>
      <c r="W45" s="55"/>
      <c r="X45" s="55"/>
      <c r="Y45" s="55"/>
      <c r="Z45" s="55">
        <v>1</v>
      </c>
      <c r="AA45" s="55">
        <v>1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6">
        <v>1</v>
      </c>
      <c r="AL45" s="55"/>
      <c r="AM45" s="55">
        <v>1</v>
      </c>
      <c r="AN45" s="55">
        <v>1</v>
      </c>
      <c r="AO45" s="55"/>
      <c r="AP45" s="55"/>
      <c r="AQ45" s="55"/>
      <c r="AR45" s="55"/>
      <c r="AS45" s="55">
        <v>1</v>
      </c>
      <c r="AT45" s="55"/>
      <c r="AU45" s="50">
        <f t="shared" si="12"/>
        <v>4</v>
      </c>
      <c r="AV45" s="50">
        <f t="shared" si="13"/>
        <v>4</v>
      </c>
      <c r="AW45" s="50">
        <f t="shared" si="14"/>
        <v>4</v>
      </c>
      <c r="AX45" s="51">
        <f t="shared" si="15"/>
        <v>12</v>
      </c>
    </row>
    <row r="46" spans="1:50" ht="20.100000000000001" customHeight="1" x14ac:dyDescent="0.15">
      <c r="A46" s="47">
        <v>20</v>
      </c>
      <c r="B46" s="57" t="s">
        <v>207</v>
      </c>
      <c r="C46" s="55"/>
      <c r="D46" s="55"/>
      <c r="E46" s="55">
        <v>1</v>
      </c>
      <c r="F46" s="55"/>
      <c r="G46" s="55">
        <v>1</v>
      </c>
      <c r="H46" s="55"/>
      <c r="I46" s="55"/>
      <c r="J46" s="55">
        <v>1</v>
      </c>
      <c r="K46" s="55"/>
      <c r="L46" s="55"/>
      <c r="M46" s="55"/>
      <c r="N46" s="55"/>
      <c r="O46" s="55">
        <v>1</v>
      </c>
      <c r="P46" s="55">
        <v>1</v>
      </c>
      <c r="Q46" s="55"/>
      <c r="R46" s="55"/>
      <c r="S46" s="55"/>
      <c r="T46" s="55"/>
      <c r="U46" s="55"/>
      <c r="V46" s="55">
        <v>1</v>
      </c>
      <c r="W46" s="55"/>
      <c r="X46" s="55"/>
      <c r="Y46" s="55">
        <v>1</v>
      </c>
      <c r="Z46" s="55"/>
      <c r="AA46" s="55"/>
      <c r="AB46" s="55">
        <v>1</v>
      </c>
      <c r="AC46" s="55">
        <v>1</v>
      </c>
      <c r="AD46" s="55"/>
      <c r="AE46" s="55"/>
      <c r="AF46" s="55"/>
      <c r="AG46" s="55"/>
      <c r="AH46" s="55"/>
      <c r="AI46" s="55"/>
      <c r="AJ46" s="55"/>
      <c r="AK46" s="56"/>
      <c r="AL46" s="55"/>
      <c r="AM46" s="55"/>
      <c r="AN46" s="55">
        <v>1</v>
      </c>
      <c r="AO46" s="55">
        <v>1</v>
      </c>
      <c r="AP46" s="55"/>
      <c r="AQ46" s="55">
        <v>1</v>
      </c>
      <c r="AR46" s="55"/>
      <c r="AS46" s="55"/>
      <c r="AT46" s="55">
        <v>1</v>
      </c>
      <c r="AU46" s="50">
        <f t="shared" si="8"/>
        <v>5</v>
      </c>
      <c r="AV46" s="50">
        <f t="shared" si="9"/>
        <v>4</v>
      </c>
      <c r="AW46" s="50">
        <f t="shared" si="10"/>
        <v>4</v>
      </c>
      <c r="AX46" s="51">
        <f t="shared" si="11"/>
        <v>13</v>
      </c>
    </row>
    <row r="47" spans="1:50" ht="10.5" x14ac:dyDescent="0.15">
      <c r="A47" s="46" t="s">
        <v>120</v>
      </c>
      <c r="B47" s="65" t="s">
        <v>208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53"/>
      <c r="AV47" s="53"/>
      <c r="AW47" s="53"/>
      <c r="AX47" s="54"/>
    </row>
    <row r="48" spans="1:50" ht="21" x14ac:dyDescent="0.15">
      <c r="A48" s="47" t="s">
        <v>44</v>
      </c>
      <c r="B48" s="48" t="s">
        <v>121</v>
      </c>
      <c r="C48" s="49"/>
      <c r="D48" s="49"/>
      <c r="E48" s="49"/>
      <c r="F48" s="49"/>
      <c r="G48" s="49"/>
      <c r="H48" s="49"/>
      <c r="I48" s="49">
        <v>1</v>
      </c>
      <c r="J48" s="49"/>
      <c r="K48" s="49"/>
      <c r="L48" s="49"/>
      <c r="M48" s="49">
        <v>1</v>
      </c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>
        <v>1</v>
      </c>
      <c r="AA48" s="49"/>
      <c r="AB48" s="49"/>
      <c r="AC48" s="49"/>
      <c r="AD48" s="49"/>
      <c r="AE48" s="49"/>
      <c r="AF48" s="49"/>
      <c r="AG48" s="49"/>
      <c r="AH48" s="49">
        <v>1</v>
      </c>
      <c r="AI48" s="49"/>
      <c r="AJ48" s="52"/>
      <c r="AK48" s="52"/>
      <c r="AL48" s="49"/>
      <c r="AM48" s="49"/>
      <c r="AN48" s="49"/>
      <c r="AO48" s="49"/>
      <c r="AP48" s="49">
        <v>1</v>
      </c>
      <c r="AQ48" s="49"/>
      <c r="AR48" s="49"/>
      <c r="AS48" s="49"/>
      <c r="AT48" s="49"/>
      <c r="AU48" s="50">
        <f>SUM(C48:R48)</f>
        <v>2</v>
      </c>
      <c r="AV48" s="50">
        <f>SUM(S48:AJ48)</f>
        <v>2</v>
      </c>
      <c r="AW48" s="50">
        <f>SUM(AK48:AT48)</f>
        <v>1</v>
      </c>
      <c r="AX48" s="51">
        <f>SUM(C48:AT48)</f>
        <v>5</v>
      </c>
    </row>
    <row r="49" spans="1:50" ht="21" x14ac:dyDescent="0.15">
      <c r="A49" s="47" t="s">
        <v>47</v>
      </c>
      <c r="B49" s="48" t="s">
        <v>122</v>
      </c>
      <c r="C49" s="49"/>
      <c r="D49" s="49">
        <v>1</v>
      </c>
      <c r="E49" s="49">
        <v>1</v>
      </c>
      <c r="F49" s="49"/>
      <c r="G49" s="49"/>
      <c r="H49" s="49"/>
      <c r="I49" s="49"/>
      <c r="J49" s="49"/>
      <c r="K49" s="49"/>
      <c r="L49" s="49">
        <v>1</v>
      </c>
      <c r="M49" s="49"/>
      <c r="N49" s="49"/>
      <c r="O49" s="49"/>
      <c r="P49" s="49">
        <v>1</v>
      </c>
      <c r="Q49" s="49"/>
      <c r="R49" s="49"/>
      <c r="S49" s="49">
        <v>1</v>
      </c>
      <c r="T49" s="49"/>
      <c r="U49" s="49"/>
      <c r="V49" s="49"/>
      <c r="W49" s="49"/>
      <c r="X49" s="49"/>
      <c r="Y49" s="49">
        <v>1</v>
      </c>
      <c r="Z49" s="49"/>
      <c r="AA49" s="49"/>
      <c r="AB49" s="49">
        <v>1</v>
      </c>
      <c r="AC49" s="49"/>
      <c r="AD49" s="49"/>
      <c r="AE49" s="49"/>
      <c r="AF49" s="49"/>
      <c r="AG49" s="49"/>
      <c r="AH49" s="49"/>
      <c r="AI49" s="49"/>
      <c r="AJ49" s="52"/>
      <c r="AK49" s="52"/>
      <c r="AL49" s="49"/>
      <c r="AM49" s="49"/>
      <c r="AN49" s="49">
        <v>1</v>
      </c>
      <c r="AO49" s="49"/>
      <c r="AP49" s="49"/>
      <c r="AQ49" s="49"/>
      <c r="AR49" s="49"/>
      <c r="AS49" s="49">
        <v>1</v>
      </c>
      <c r="AT49" s="49"/>
      <c r="AU49" s="50">
        <f t="shared" ref="AU49:AU58" si="16">SUM(C49:R49)</f>
        <v>4</v>
      </c>
      <c r="AV49" s="50">
        <f t="shared" ref="AV49:AV58" si="17">SUM(S49:AJ49)</f>
        <v>3</v>
      </c>
      <c r="AW49" s="50">
        <f t="shared" ref="AW49:AW58" si="18">SUM(AK49:AT49)</f>
        <v>2</v>
      </c>
      <c r="AX49" s="51">
        <f t="shared" ref="AX49:AX58" si="19">SUM(C49:AT49)</f>
        <v>9</v>
      </c>
    </row>
    <row r="50" spans="1:50" ht="10.5" x14ac:dyDescent="0.15">
      <c r="A50" s="47" t="s">
        <v>49</v>
      </c>
      <c r="B50" s="48" t="s">
        <v>123</v>
      </c>
      <c r="C50" s="49"/>
      <c r="D50" s="49"/>
      <c r="E50" s="49">
        <v>1</v>
      </c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>
        <v>1</v>
      </c>
      <c r="Q50" s="49"/>
      <c r="R50" s="49"/>
      <c r="S50" s="49"/>
      <c r="T50" s="49"/>
      <c r="U50" s="49"/>
      <c r="V50" s="49"/>
      <c r="W50" s="49"/>
      <c r="X50" s="49"/>
      <c r="Y50" s="49">
        <v>1</v>
      </c>
      <c r="Z50" s="49"/>
      <c r="AA50" s="49"/>
      <c r="AB50" s="49">
        <v>1</v>
      </c>
      <c r="AC50" s="49"/>
      <c r="AD50" s="49"/>
      <c r="AE50" s="49"/>
      <c r="AF50" s="49"/>
      <c r="AG50" s="49"/>
      <c r="AH50" s="49"/>
      <c r="AI50" s="49"/>
      <c r="AJ50" s="52"/>
      <c r="AK50" s="52"/>
      <c r="AL50" s="49"/>
      <c r="AM50" s="49">
        <v>1</v>
      </c>
      <c r="AN50" s="49"/>
      <c r="AO50" s="49"/>
      <c r="AP50" s="49"/>
      <c r="AQ50" s="49"/>
      <c r="AR50" s="49"/>
      <c r="AS50" s="49"/>
      <c r="AT50" s="49">
        <v>1</v>
      </c>
      <c r="AU50" s="50">
        <f t="shared" si="16"/>
        <v>2</v>
      </c>
      <c r="AV50" s="50">
        <f t="shared" si="17"/>
        <v>2</v>
      </c>
      <c r="AW50" s="50">
        <f t="shared" si="18"/>
        <v>2</v>
      </c>
      <c r="AX50" s="51">
        <f t="shared" si="19"/>
        <v>6</v>
      </c>
    </row>
    <row r="51" spans="1:50" ht="10.5" x14ac:dyDescent="0.15">
      <c r="A51" s="47" t="s">
        <v>52</v>
      </c>
      <c r="B51" s="48" t="s">
        <v>124</v>
      </c>
      <c r="C51" s="49"/>
      <c r="D51" s="49"/>
      <c r="E51" s="49"/>
      <c r="F51" s="49">
        <v>1</v>
      </c>
      <c r="G51" s="49"/>
      <c r="H51" s="49"/>
      <c r="I51" s="49">
        <v>1</v>
      </c>
      <c r="J51" s="49"/>
      <c r="K51" s="49"/>
      <c r="L51" s="49">
        <v>1</v>
      </c>
      <c r="M51" s="49"/>
      <c r="N51" s="49"/>
      <c r="O51" s="49"/>
      <c r="P51" s="49"/>
      <c r="Q51" s="49"/>
      <c r="R51" s="49"/>
      <c r="S51" s="49"/>
      <c r="T51" s="49"/>
      <c r="U51" s="49">
        <v>1</v>
      </c>
      <c r="V51" s="49"/>
      <c r="W51" s="49"/>
      <c r="X51" s="49">
        <v>1</v>
      </c>
      <c r="Y51" s="49"/>
      <c r="Z51" s="49"/>
      <c r="AA51" s="49">
        <v>1</v>
      </c>
      <c r="AB51" s="49"/>
      <c r="AC51" s="49"/>
      <c r="AD51" s="49"/>
      <c r="AE51" s="49"/>
      <c r="AF51" s="49"/>
      <c r="AG51" s="49"/>
      <c r="AH51" s="49"/>
      <c r="AI51" s="49"/>
      <c r="AJ51" s="52"/>
      <c r="AK51" s="52"/>
      <c r="AL51" s="49"/>
      <c r="AM51" s="49">
        <v>1</v>
      </c>
      <c r="AN51" s="49"/>
      <c r="AO51" s="49">
        <v>1</v>
      </c>
      <c r="AP51" s="49"/>
      <c r="AQ51" s="49"/>
      <c r="AR51" s="49"/>
      <c r="AS51" s="49">
        <v>1</v>
      </c>
      <c r="AT51" s="49"/>
      <c r="AU51" s="50">
        <f t="shared" si="16"/>
        <v>3</v>
      </c>
      <c r="AV51" s="50">
        <f t="shared" si="17"/>
        <v>3</v>
      </c>
      <c r="AW51" s="50">
        <f t="shared" si="18"/>
        <v>3</v>
      </c>
      <c r="AX51" s="51">
        <f t="shared" si="19"/>
        <v>9</v>
      </c>
    </row>
    <row r="52" spans="1:50" ht="10.5" x14ac:dyDescent="0.15">
      <c r="A52" s="47" t="s">
        <v>55</v>
      </c>
      <c r="B52" s="48" t="s">
        <v>126</v>
      </c>
      <c r="C52" s="49">
        <v>1</v>
      </c>
      <c r="D52" s="49"/>
      <c r="E52" s="49"/>
      <c r="F52" s="49">
        <v>1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>
        <v>1</v>
      </c>
      <c r="U52" s="49"/>
      <c r="V52" s="49"/>
      <c r="W52" s="49">
        <v>1</v>
      </c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52"/>
      <c r="AK52" s="52"/>
      <c r="AL52" s="49"/>
      <c r="AM52" s="49">
        <v>1</v>
      </c>
      <c r="AN52" s="49"/>
      <c r="AO52" s="49"/>
      <c r="AP52" s="49"/>
      <c r="AQ52" s="49">
        <v>1</v>
      </c>
      <c r="AR52" s="49"/>
      <c r="AS52" s="49"/>
      <c r="AT52" s="49"/>
      <c r="AU52" s="50">
        <f t="shared" si="16"/>
        <v>2</v>
      </c>
      <c r="AV52" s="50">
        <f t="shared" si="17"/>
        <v>2</v>
      </c>
      <c r="AW52" s="50">
        <f t="shared" si="18"/>
        <v>2</v>
      </c>
      <c r="AX52" s="51">
        <f t="shared" si="19"/>
        <v>6</v>
      </c>
    </row>
    <row r="53" spans="1:50" ht="10.5" x14ac:dyDescent="0.15">
      <c r="A53" s="47" t="s">
        <v>57</v>
      </c>
      <c r="B53" s="48" t="s">
        <v>127</v>
      </c>
      <c r="C53" s="49">
        <v>1</v>
      </c>
      <c r="D53" s="49">
        <v>1</v>
      </c>
      <c r="E53" s="49">
        <v>1</v>
      </c>
      <c r="F53" s="49">
        <v>1</v>
      </c>
      <c r="G53" s="49">
        <v>1</v>
      </c>
      <c r="H53" s="49"/>
      <c r="I53" s="49"/>
      <c r="J53" s="49"/>
      <c r="K53" s="49">
        <v>1</v>
      </c>
      <c r="L53" s="49"/>
      <c r="M53" s="49"/>
      <c r="N53" s="49"/>
      <c r="O53" s="49"/>
      <c r="P53" s="49"/>
      <c r="Q53" s="49"/>
      <c r="R53" s="49"/>
      <c r="S53" s="49">
        <v>1</v>
      </c>
      <c r="T53" s="49"/>
      <c r="U53" s="49">
        <v>1</v>
      </c>
      <c r="V53" s="49">
        <v>1</v>
      </c>
      <c r="W53" s="49"/>
      <c r="X53" s="49">
        <v>1</v>
      </c>
      <c r="Y53" s="49">
        <v>1</v>
      </c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52"/>
      <c r="AK53" s="52"/>
      <c r="AL53" s="49">
        <v>1</v>
      </c>
      <c r="AM53" s="49"/>
      <c r="AN53" s="49"/>
      <c r="AO53" s="49"/>
      <c r="AP53" s="49"/>
      <c r="AQ53" s="49"/>
      <c r="AR53" s="49"/>
      <c r="AS53" s="49">
        <v>1</v>
      </c>
      <c r="AT53" s="49"/>
      <c r="AU53" s="50">
        <f t="shared" si="16"/>
        <v>6</v>
      </c>
      <c r="AV53" s="50">
        <f t="shared" si="17"/>
        <v>5</v>
      </c>
      <c r="AW53" s="50">
        <f t="shared" si="18"/>
        <v>2</v>
      </c>
      <c r="AX53" s="51">
        <f t="shared" si="19"/>
        <v>13</v>
      </c>
    </row>
    <row r="54" spans="1:50" ht="10.5" x14ac:dyDescent="0.15">
      <c r="A54" s="47" t="s">
        <v>71</v>
      </c>
      <c r="B54" s="48" t="s">
        <v>128</v>
      </c>
      <c r="C54" s="49"/>
      <c r="D54" s="49"/>
      <c r="E54" s="49"/>
      <c r="F54" s="49">
        <v>1</v>
      </c>
      <c r="G54" s="49"/>
      <c r="H54" s="49">
        <v>1</v>
      </c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>
        <v>1</v>
      </c>
      <c r="AA54" s="49"/>
      <c r="AB54" s="49"/>
      <c r="AC54" s="49">
        <v>1</v>
      </c>
      <c r="AD54" s="49"/>
      <c r="AE54" s="49"/>
      <c r="AF54" s="49"/>
      <c r="AG54" s="49"/>
      <c r="AH54" s="49"/>
      <c r="AI54" s="49"/>
      <c r="AJ54" s="52"/>
      <c r="AK54" s="52"/>
      <c r="AL54" s="49"/>
      <c r="AM54" s="49"/>
      <c r="AN54" s="49">
        <v>1</v>
      </c>
      <c r="AO54" s="49"/>
      <c r="AP54" s="49"/>
      <c r="AQ54" s="49"/>
      <c r="AR54" s="49"/>
      <c r="AS54" s="49"/>
      <c r="AT54" s="49">
        <v>1</v>
      </c>
      <c r="AU54" s="50">
        <f t="shared" si="16"/>
        <v>2</v>
      </c>
      <c r="AV54" s="50">
        <f t="shared" si="17"/>
        <v>2</v>
      </c>
      <c r="AW54" s="50">
        <f t="shared" si="18"/>
        <v>2</v>
      </c>
      <c r="AX54" s="51">
        <f t="shared" si="19"/>
        <v>6</v>
      </c>
    </row>
    <row r="55" spans="1:50" ht="10.5" x14ac:dyDescent="0.15">
      <c r="A55" s="47" t="s">
        <v>74</v>
      </c>
      <c r="B55" s="48" t="s">
        <v>129</v>
      </c>
      <c r="C55" s="49"/>
      <c r="D55" s="49">
        <v>1</v>
      </c>
      <c r="E55" s="49">
        <v>1</v>
      </c>
      <c r="F55" s="49">
        <v>1</v>
      </c>
      <c r="G55" s="49"/>
      <c r="H55" s="49">
        <v>1</v>
      </c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>
        <v>1</v>
      </c>
      <c r="Z55" s="49"/>
      <c r="AA55" s="49"/>
      <c r="AB55" s="49"/>
      <c r="AC55" s="49">
        <v>1</v>
      </c>
      <c r="AD55" s="49"/>
      <c r="AE55" s="49"/>
      <c r="AF55" s="49"/>
      <c r="AG55" s="49"/>
      <c r="AH55" s="49"/>
      <c r="AI55" s="49"/>
      <c r="AJ55" s="52"/>
      <c r="AK55" s="52"/>
      <c r="AL55" s="49"/>
      <c r="AM55" s="49">
        <v>1</v>
      </c>
      <c r="AN55" s="49"/>
      <c r="AO55" s="49"/>
      <c r="AP55" s="49"/>
      <c r="AQ55" s="49"/>
      <c r="AR55" s="49"/>
      <c r="AS55" s="49">
        <v>1</v>
      </c>
      <c r="AT55" s="49"/>
      <c r="AU55" s="50">
        <f t="shared" si="16"/>
        <v>4</v>
      </c>
      <c r="AV55" s="50">
        <f t="shared" si="17"/>
        <v>2</v>
      </c>
      <c r="AW55" s="50">
        <f t="shared" si="18"/>
        <v>2</v>
      </c>
      <c r="AX55" s="51">
        <f t="shared" si="19"/>
        <v>8</v>
      </c>
    </row>
    <row r="56" spans="1:50" ht="10.5" x14ac:dyDescent="0.15">
      <c r="A56" s="47" t="s">
        <v>76</v>
      </c>
      <c r="B56" s="48" t="s">
        <v>131</v>
      </c>
      <c r="C56" s="49"/>
      <c r="D56" s="49"/>
      <c r="E56" s="49"/>
      <c r="F56" s="49"/>
      <c r="G56" s="49"/>
      <c r="H56" s="49"/>
      <c r="I56" s="49"/>
      <c r="J56" s="49"/>
      <c r="K56" s="49">
        <v>1</v>
      </c>
      <c r="L56" s="49"/>
      <c r="M56" s="49"/>
      <c r="N56" s="49"/>
      <c r="O56" s="49"/>
      <c r="P56" s="49"/>
      <c r="Q56" s="49">
        <v>1</v>
      </c>
      <c r="R56" s="49"/>
      <c r="S56" s="49"/>
      <c r="T56" s="49">
        <v>1</v>
      </c>
      <c r="U56" s="49">
        <v>1</v>
      </c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52"/>
      <c r="AK56" s="52">
        <v>1</v>
      </c>
      <c r="AL56" s="49"/>
      <c r="AM56" s="49"/>
      <c r="AN56" s="49"/>
      <c r="AO56" s="49"/>
      <c r="AP56" s="49"/>
      <c r="AQ56" s="49"/>
      <c r="AR56" s="49"/>
      <c r="AS56" s="49"/>
      <c r="AT56" s="49"/>
      <c r="AU56" s="50">
        <f t="shared" si="16"/>
        <v>2</v>
      </c>
      <c r="AV56" s="50">
        <f t="shared" si="17"/>
        <v>2</v>
      </c>
      <c r="AW56" s="50">
        <f t="shared" si="18"/>
        <v>1</v>
      </c>
      <c r="AX56" s="51">
        <f t="shared" si="19"/>
        <v>5</v>
      </c>
    </row>
    <row r="57" spans="1:50" ht="10.5" x14ac:dyDescent="0.15">
      <c r="A57" s="47" t="s">
        <v>78</v>
      </c>
      <c r="B57" s="48" t="s">
        <v>132</v>
      </c>
      <c r="C57" s="49"/>
      <c r="D57" s="49">
        <v>1</v>
      </c>
      <c r="E57" s="49">
        <v>1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>
        <v>1</v>
      </c>
      <c r="Z57" s="49"/>
      <c r="AA57" s="49"/>
      <c r="AB57" s="49">
        <v>1</v>
      </c>
      <c r="AC57" s="49"/>
      <c r="AD57" s="49"/>
      <c r="AE57" s="49"/>
      <c r="AF57" s="49"/>
      <c r="AG57" s="49"/>
      <c r="AH57" s="49"/>
      <c r="AI57" s="49"/>
      <c r="AJ57" s="52"/>
      <c r="AK57" s="52">
        <v>1</v>
      </c>
      <c r="AL57" s="49"/>
      <c r="AM57" s="49"/>
      <c r="AN57" s="49">
        <v>1</v>
      </c>
      <c r="AO57" s="49"/>
      <c r="AP57" s="49"/>
      <c r="AQ57" s="49"/>
      <c r="AR57" s="49"/>
      <c r="AS57" s="49"/>
      <c r="AT57" s="49"/>
      <c r="AU57" s="50">
        <f t="shared" si="16"/>
        <v>2</v>
      </c>
      <c r="AV57" s="50">
        <f t="shared" si="17"/>
        <v>2</v>
      </c>
      <c r="AW57" s="50">
        <f t="shared" si="18"/>
        <v>2</v>
      </c>
      <c r="AX57" s="51">
        <f t="shared" si="19"/>
        <v>6</v>
      </c>
    </row>
    <row r="58" spans="1:50" ht="21" x14ac:dyDescent="0.15">
      <c r="A58" s="47" t="s">
        <v>80</v>
      </c>
      <c r="B58" s="48" t="s">
        <v>133</v>
      </c>
      <c r="C58" s="49"/>
      <c r="D58" s="49">
        <v>1</v>
      </c>
      <c r="E58" s="49"/>
      <c r="F58" s="49"/>
      <c r="G58" s="49"/>
      <c r="H58" s="49"/>
      <c r="I58" s="49"/>
      <c r="J58" s="49"/>
      <c r="K58" s="49"/>
      <c r="L58" s="49">
        <v>1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>
        <v>1</v>
      </c>
      <c r="AC58" s="49">
        <v>1</v>
      </c>
      <c r="AD58" s="49"/>
      <c r="AE58" s="49"/>
      <c r="AF58" s="49"/>
      <c r="AG58" s="49"/>
      <c r="AH58" s="49"/>
      <c r="AI58" s="49"/>
      <c r="AJ58" s="52"/>
      <c r="AK58" s="52">
        <v>1</v>
      </c>
      <c r="AL58" s="49">
        <v>1</v>
      </c>
      <c r="AM58" s="49"/>
      <c r="AN58" s="49"/>
      <c r="AO58" s="49"/>
      <c r="AP58" s="49"/>
      <c r="AQ58" s="49"/>
      <c r="AR58" s="49"/>
      <c r="AS58" s="49"/>
      <c r="AT58" s="49"/>
      <c r="AU58" s="50">
        <f t="shared" si="16"/>
        <v>2</v>
      </c>
      <c r="AV58" s="50">
        <f t="shared" si="17"/>
        <v>2</v>
      </c>
      <c r="AW58" s="50">
        <f t="shared" si="18"/>
        <v>2</v>
      </c>
      <c r="AX58" s="51">
        <f t="shared" si="19"/>
        <v>6</v>
      </c>
    </row>
    <row r="59" spans="1:50" ht="15.6" customHeight="1" x14ac:dyDescent="0.15">
      <c r="A59" s="47" t="s">
        <v>82</v>
      </c>
      <c r="B59" s="57" t="s">
        <v>209</v>
      </c>
      <c r="C59" s="49">
        <v>1</v>
      </c>
      <c r="D59" s="49">
        <v>1</v>
      </c>
      <c r="E59" s="49">
        <v>1</v>
      </c>
      <c r="F59" s="49">
        <v>1</v>
      </c>
      <c r="G59" s="49">
        <v>1</v>
      </c>
      <c r="H59" s="49">
        <v>1</v>
      </c>
      <c r="I59" s="49">
        <v>1</v>
      </c>
      <c r="J59" s="49"/>
      <c r="K59" s="49">
        <v>1</v>
      </c>
      <c r="L59" s="49">
        <v>1</v>
      </c>
      <c r="M59" s="49"/>
      <c r="N59" s="49"/>
      <c r="O59" s="49"/>
      <c r="P59" s="49">
        <v>1</v>
      </c>
      <c r="Q59" s="49"/>
      <c r="R59" s="49"/>
      <c r="S59" s="49">
        <v>1</v>
      </c>
      <c r="T59" s="49"/>
      <c r="U59" s="49"/>
      <c r="V59" s="49"/>
      <c r="W59" s="49">
        <v>1</v>
      </c>
      <c r="X59" s="49"/>
      <c r="Y59" s="49">
        <v>1</v>
      </c>
      <c r="Z59" s="49">
        <v>1</v>
      </c>
      <c r="AA59" s="49"/>
      <c r="AB59" s="49">
        <v>1</v>
      </c>
      <c r="AC59" s="49">
        <v>1</v>
      </c>
      <c r="AD59" s="49"/>
      <c r="AE59" s="49">
        <v>1</v>
      </c>
      <c r="AF59" s="49">
        <v>1</v>
      </c>
      <c r="AG59" s="49"/>
      <c r="AH59" s="49">
        <v>1</v>
      </c>
      <c r="AI59" s="49"/>
      <c r="AJ59" s="52"/>
      <c r="AK59" s="52"/>
      <c r="AL59" s="49">
        <v>1</v>
      </c>
      <c r="AM59" s="49">
        <v>1</v>
      </c>
      <c r="AN59" s="49">
        <v>1</v>
      </c>
      <c r="AO59" s="49">
        <v>1</v>
      </c>
      <c r="AP59" s="49">
        <v>1</v>
      </c>
      <c r="AQ59" s="49"/>
      <c r="AR59" s="49"/>
      <c r="AS59" s="49"/>
      <c r="AT59" s="49"/>
      <c r="AU59" s="50">
        <f>SUM(C59:R59)</f>
        <v>10</v>
      </c>
      <c r="AV59" s="50">
        <f t="shared" ref="AV59" si="20">SUM(S59:AJ59)</f>
        <v>9</v>
      </c>
      <c r="AW59" s="50">
        <f t="shared" ref="AW59" si="21">SUM(AK59:AT59)</f>
        <v>5</v>
      </c>
      <c r="AX59" s="51">
        <f t="shared" ref="AX59" si="22">SUM(C59:AT59)</f>
        <v>24</v>
      </c>
    </row>
    <row r="60" spans="1:50" ht="10.5" x14ac:dyDescent="0.15">
      <c r="A60" s="46" t="s">
        <v>136</v>
      </c>
      <c r="B60" s="65" t="s">
        <v>208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53"/>
      <c r="AV60" s="53"/>
      <c r="AW60" s="53"/>
      <c r="AX60" s="54"/>
    </row>
    <row r="61" spans="1:50" ht="15" customHeight="1" x14ac:dyDescent="0.15">
      <c r="A61" s="47" t="s">
        <v>44</v>
      </c>
      <c r="B61" s="48" t="s">
        <v>137</v>
      </c>
      <c r="C61" s="49"/>
      <c r="D61" s="49"/>
      <c r="E61" s="49">
        <v>1</v>
      </c>
      <c r="F61" s="49"/>
      <c r="G61" s="49"/>
      <c r="H61" s="49"/>
      <c r="I61" s="49"/>
      <c r="J61" s="49">
        <v>1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>
        <v>1</v>
      </c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52"/>
      <c r="AK61" s="52"/>
      <c r="AL61" s="49"/>
      <c r="AM61" s="49"/>
      <c r="AN61" s="49"/>
      <c r="AO61" s="49"/>
      <c r="AP61" s="49"/>
      <c r="AQ61" s="49"/>
      <c r="AR61" s="49"/>
      <c r="AS61" s="49"/>
      <c r="AT61" s="49">
        <v>1</v>
      </c>
      <c r="AU61" s="50">
        <f>SUM(C61:R61)</f>
        <v>2</v>
      </c>
      <c r="AV61" s="50">
        <f>SUM(S61:AJ61)</f>
        <v>1</v>
      </c>
      <c r="AW61" s="50">
        <f>SUM(AK61:AT61)</f>
        <v>1</v>
      </c>
      <c r="AX61" s="51">
        <f>SUM(C61:AT61)</f>
        <v>4</v>
      </c>
    </row>
    <row r="62" spans="1:50" ht="16.5" customHeight="1" x14ac:dyDescent="0.15">
      <c r="A62" s="47" t="s">
        <v>47</v>
      </c>
      <c r="B62" s="48" t="s">
        <v>210</v>
      </c>
      <c r="C62" s="49">
        <v>1</v>
      </c>
      <c r="D62" s="49">
        <v>1</v>
      </c>
      <c r="E62" s="49"/>
      <c r="F62" s="49"/>
      <c r="G62" s="49"/>
      <c r="H62" s="49"/>
      <c r="I62" s="49"/>
      <c r="J62" s="49"/>
      <c r="K62" s="49"/>
      <c r="L62" s="49"/>
      <c r="M62" s="49">
        <v>1</v>
      </c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>
        <v>1</v>
      </c>
      <c r="AA62" s="49"/>
      <c r="AB62" s="49">
        <v>1</v>
      </c>
      <c r="AC62" s="49"/>
      <c r="AD62" s="49"/>
      <c r="AE62" s="49"/>
      <c r="AF62" s="49"/>
      <c r="AG62" s="49"/>
      <c r="AH62" s="49"/>
      <c r="AI62" s="49"/>
      <c r="AJ62" s="52"/>
      <c r="AK62" s="52"/>
      <c r="AL62" s="49"/>
      <c r="AM62" s="49"/>
      <c r="AN62" s="49"/>
      <c r="AO62" s="49"/>
      <c r="AP62" s="49">
        <v>1</v>
      </c>
      <c r="AQ62" s="49"/>
      <c r="AR62" s="49"/>
      <c r="AS62" s="49">
        <v>1</v>
      </c>
      <c r="AT62" s="49"/>
      <c r="AU62" s="50">
        <f>SUM(C62:R62)</f>
        <v>3</v>
      </c>
      <c r="AV62" s="50">
        <f>SUM(S62:AJ62)</f>
        <v>2</v>
      </c>
      <c r="AW62" s="50">
        <f>SUM(AK62:AT62)</f>
        <v>2</v>
      </c>
      <c r="AX62" s="51">
        <f>SUM(C62:AT62)</f>
        <v>7</v>
      </c>
    </row>
    <row r="63" spans="1:50" ht="10.5" customHeight="1" x14ac:dyDescent="0.15">
      <c r="A63" s="47" t="s">
        <v>49</v>
      </c>
      <c r="B63" s="48" t="s">
        <v>139</v>
      </c>
      <c r="C63" s="49">
        <v>1</v>
      </c>
      <c r="D63" s="49"/>
      <c r="E63" s="49"/>
      <c r="F63" s="49"/>
      <c r="G63" s="49"/>
      <c r="H63" s="49"/>
      <c r="I63" s="49"/>
      <c r="J63" s="49">
        <v>1</v>
      </c>
      <c r="K63" s="49">
        <v>1</v>
      </c>
      <c r="L63" s="49"/>
      <c r="M63" s="49"/>
      <c r="N63" s="49"/>
      <c r="O63" s="49">
        <v>1</v>
      </c>
      <c r="P63" s="49"/>
      <c r="Q63" s="49"/>
      <c r="R63" s="49"/>
      <c r="S63" s="49">
        <v>1</v>
      </c>
      <c r="T63" s="49"/>
      <c r="U63" s="49"/>
      <c r="V63" s="49">
        <v>1</v>
      </c>
      <c r="W63" s="49"/>
      <c r="X63" s="49"/>
      <c r="Y63" s="49">
        <v>1</v>
      </c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52"/>
      <c r="AK63" s="52"/>
      <c r="AL63" s="49"/>
      <c r="AM63" s="49"/>
      <c r="AN63" s="49"/>
      <c r="AO63" s="49"/>
      <c r="AP63" s="49">
        <v>1</v>
      </c>
      <c r="AQ63" s="49"/>
      <c r="AR63" s="49"/>
      <c r="AS63" s="49">
        <v>1</v>
      </c>
      <c r="AT63" s="49"/>
      <c r="AU63" s="50">
        <f t="shared" ref="AU63:AU71" si="23">SUM(C63:R63)</f>
        <v>4</v>
      </c>
      <c r="AV63" s="50">
        <f t="shared" ref="AV63:AV71" si="24">SUM(S63:AJ63)</f>
        <v>3</v>
      </c>
      <c r="AW63" s="50">
        <f t="shared" ref="AW63:AW71" si="25">SUM(AK63:AT63)</f>
        <v>2</v>
      </c>
      <c r="AX63" s="51">
        <f t="shared" ref="AX63:AX71" si="26">SUM(C63:AT63)</f>
        <v>9</v>
      </c>
    </row>
    <row r="64" spans="1:50" ht="12.95" customHeight="1" x14ac:dyDescent="0.15">
      <c r="A64" s="47" t="s">
        <v>52</v>
      </c>
      <c r="B64" s="48" t="s">
        <v>140</v>
      </c>
      <c r="C64" s="49"/>
      <c r="D64" s="49"/>
      <c r="E64" s="49"/>
      <c r="F64" s="49">
        <v>1</v>
      </c>
      <c r="G64" s="49"/>
      <c r="H64" s="49"/>
      <c r="I64" s="49">
        <v>1</v>
      </c>
      <c r="J64" s="49"/>
      <c r="K64" s="49"/>
      <c r="L64" s="49">
        <v>1</v>
      </c>
      <c r="M64" s="49"/>
      <c r="N64" s="49"/>
      <c r="O64" s="49"/>
      <c r="P64" s="49"/>
      <c r="Q64" s="49"/>
      <c r="R64" s="49"/>
      <c r="S64" s="49"/>
      <c r="T64" s="49"/>
      <c r="U64" s="49">
        <v>1</v>
      </c>
      <c r="V64" s="49"/>
      <c r="W64" s="49"/>
      <c r="X64" s="49">
        <v>1</v>
      </c>
      <c r="Y64" s="49"/>
      <c r="Z64" s="49"/>
      <c r="AA64" s="49"/>
      <c r="AB64" s="49">
        <v>1</v>
      </c>
      <c r="AC64" s="49"/>
      <c r="AD64" s="49"/>
      <c r="AE64" s="49"/>
      <c r="AF64" s="49"/>
      <c r="AG64" s="49"/>
      <c r="AH64" s="49"/>
      <c r="AI64" s="49"/>
      <c r="AJ64" s="52"/>
      <c r="AK64" s="52"/>
      <c r="AL64" s="49"/>
      <c r="AM64" s="49">
        <v>1</v>
      </c>
      <c r="AN64" s="49"/>
      <c r="AO64" s="49">
        <v>1</v>
      </c>
      <c r="AP64" s="49"/>
      <c r="AQ64" s="49"/>
      <c r="AR64" s="49"/>
      <c r="AS64" s="49">
        <v>1</v>
      </c>
      <c r="AT64" s="49"/>
      <c r="AU64" s="50">
        <f t="shared" si="23"/>
        <v>3</v>
      </c>
      <c r="AV64" s="50">
        <f t="shared" si="24"/>
        <v>3</v>
      </c>
      <c r="AW64" s="50">
        <f t="shared" si="25"/>
        <v>3</v>
      </c>
      <c r="AX64" s="51">
        <f t="shared" si="26"/>
        <v>9</v>
      </c>
    </row>
    <row r="65" spans="1:50" ht="12.6" customHeight="1" x14ac:dyDescent="0.15">
      <c r="A65" s="47" t="s">
        <v>55</v>
      </c>
      <c r="B65" s="48" t="s">
        <v>141</v>
      </c>
      <c r="C65" s="49"/>
      <c r="D65" s="49"/>
      <c r="E65" s="49"/>
      <c r="F65" s="49"/>
      <c r="G65" s="49"/>
      <c r="H65" s="49"/>
      <c r="I65" s="49"/>
      <c r="J65" s="49">
        <v>1</v>
      </c>
      <c r="K65" s="49"/>
      <c r="L65" s="49"/>
      <c r="M65" s="49"/>
      <c r="N65" s="49"/>
      <c r="O65" s="49">
        <v>1</v>
      </c>
      <c r="P65" s="49"/>
      <c r="Q65" s="49"/>
      <c r="R65" s="49"/>
      <c r="S65" s="49"/>
      <c r="T65" s="49"/>
      <c r="U65" s="49"/>
      <c r="V65" s="49"/>
      <c r="W65" s="49"/>
      <c r="X65" s="49">
        <v>1</v>
      </c>
      <c r="Y65" s="49"/>
      <c r="Z65" s="49"/>
      <c r="AA65" s="49"/>
      <c r="AB65" s="49"/>
      <c r="AC65" s="49"/>
      <c r="AD65" s="49">
        <v>1</v>
      </c>
      <c r="AE65" s="49"/>
      <c r="AF65" s="49"/>
      <c r="AG65" s="49"/>
      <c r="AH65" s="49"/>
      <c r="AI65" s="49"/>
      <c r="AJ65" s="52"/>
      <c r="AK65" s="52"/>
      <c r="AL65" s="49"/>
      <c r="AM65" s="49"/>
      <c r="AN65" s="49"/>
      <c r="AO65" s="49"/>
      <c r="AP65" s="49"/>
      <c r="AQ65" s="49"/>
      <c r="AR65" s="49"/>
      <c r="AS65" s="49">
        <v>1</v>
      </c>
      <c r="AT65" s="49"/>
      <c r="AU65" s="50">
        <f t="shared" si="23"/>
        <v>2</v>
      </c>
      <c r="AV65" s="50">
        <f t="shared" si="24"/>
        <v>2</v>
      </c>
      <c r="AW65" s="50">
        <f t="shared" si="25"/>
        <v>1</v>
      </c>
      <c r="AX65" s="51">
        <f t="shared" si="26"/>
        <v>5</v>
      </c>
    </row>
    <row r="66" spans="1:50" ht="10.5" x14ac:dyDescent="0.15">
      <c r="A66" s="47" t="s">
        <v>57</v>
      </c>
      <c r="B66" s="48" t="s">
        <v>142</v>
      </c>
      <c r="C66" s="49">
        <v>1</v>
      </c>
      <c r="D66" s="49"/>
      <c r="E66" s="49">
        <v>1</v>
      </c>
      <c r="F66" s="49"/>
      <c r="G66" s="49"/>
      <c r="H66" s="49">
        <v>1</v>
      </c>
      <c r="I66" s="49">
        <v>1</v>
      </c>
      <c r="J66" s="49">
        <v>1</v>
      </c>
      <c r="K66" s="49"/>
      <c r="L66" s="49">
        <v>1</v>
      </c>
      <c r="M66" s="49">
        <v>1</v>
      </c>
      <c r="N66" s="49"/>
      <c r="O66" s="49">
        <v>1</v>
      </c>
      <c r="P66" s="49"/>
      <c r="Q66" s="49"/>
      <c r="R66" s="49"/>
      <c r="S66" s="49"/>
      <c r="T66" s="49">
        <v>1</v>
      </c>
      <c r="U66" s="49"/>
      <c r="V66" s="49">
        <v>1</v>
      </c>
      <c r="W66" s="49">
        <v>1</v>
      </c>
      <c r="X66" s="49">
        <v>1</v>
      </c>
      <c r="Y66" s="49"/>
      <c r="Z66" s="49">
        <v>1</v>
      </c>
      <c r="AA66" s="49"/>
      <c r="AB66" s="49">
        <v>1</v>
      </c>
      <c r="AC66" s="49"/>
      <c r="AD66" s="49"/>
      <c r="AE66" s="49">
        <v>1</v>
      </c>
      <c r="AF66" s="49"/>
      <c r="AG66" s="49"/>
      <c r="AH66" s="49"/>
      <c r="AI66" s="49"/>
      <c r="AJ66" s="52"/>
      <c r="AK66" s="52"/>
      <c r="AL66" s="49"/>
      <c r="AM66" s="49">
        <v>1</v>
      </c>
      <c r="AN66" s="49">
        <v>1</v>
      </c>
      <c r="AO66" s="49">
        <v>1</v>
      </c>
      <c r="AP66" s="49"/>
      <c r="AQ66" s="49"/>
      <c r="AR66" s="49">
        <v>1</v>
      </c>
      <c r="AS66" s="49">
        <v>1</v>
      </c>
      <c r="AT66" s="49">
        <v>1</v>
      </c>
      <c r="AU66" s="50">
        <f t="shared" si="23"/>
        <v>8</v>
      </c>
      <c r="AV66" s="50">
        <f t="shared" si="24"/>
        <v>7</v>
      </c>
      <c r="AW66" s="50">
        <f t="shared" si="25"/>
        <v>6</v>
      </c>
      <c r="AX66" s="51">
        <f t="shared" si="26"/>
        <v>21</v>
      </c>
    </row>
    <row r="67" spans="1:50" ht="10.5" x14ac:dyDescent="0.15">
      <c r="A67" s="47" t="s">
        <v>71</v>
      </c>
      <c r="B67" s="48" t="s">
        <v>143</v>
      </c>
      <c r="C67" s="49"/>
      <c r="D67" s="49"/>
      <c r="E67" s="49">
        <v>1</v>
      </c>
      <c r="F67" s="49"/>
      <c r="G67" s="49"/>
      <c r="H67" s="49"/>
      <c r="I67" s="49"/>
      <c r="J67" s="49"/>
      <c r="K67" s="49"/>
      <c r="L67" s="49"/>
      <c r="M67" s="49">
        <v>1</v>
      </c>
      <c r="N67" s="49"/>
      <c r="O67" s="49"/>
      <c r="P67" s="49"/>
      <c r="Q67" s="49"/>
      <c r="R67" s="49"/>
      <c r="S67" s="49"/>
      <c r="T67" s="49"/>
      <c r="U67" s="49">
        <v>1</v>
      </c>
      <c r="V67" s="49">
        <v>1</v>
      </c>
      <c r="W67" s="49"/>
      <c r="X67" s="49"/>
      <c r="Y67" s="49">
        <v>1</v>
      </c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52"/>
      <c r="AK67" s="52"/>
      <c r="AL67" s="49"/>
      <c r="AM67" s="49">
        <v>1</v>
      </c>
      <c r="AN67" s="49"/>
      <c r="AO67" s="49"/>
      <c r="AP67" s="49"/>
      <c r="AQ67" s="49"/>
      <c r="AR67" s="49"/>
      <c r="AS67" s="49"/>
      <c r="AT67" s="49"/>
      <c r="AU67" s="50">
        <f t="shared" si="23"/>
        <v>2</v>
      </c>
      <c r="AV67" s="50">
        <f t="shared" si="24"/>
        <v>3</v>
      </c>
      <c r="AW67" s="50">
        <f t="shared" si="25"/>
        <v>1</v>
      </c>
      <c r="AX67" s="51">
        <f t="shared" si="26"/>
        <v>6</v>
      </c>
    </row>
    <row r="68" spans="1:50" ht="10.5" x14ac:dyDescent="0.15">
      <c r="A68" s="47" t="s">
        <v>74</v>
      </c>
      <c r="B68" s="48" t="s">
        <v>144</v>
      </c>
      <c r="C68" s="49"/>
      <c r="D68" s="49"/>
      <c r="E68" s="49"/>
      <c r="F68" s="49"/>
      <c r="G68" s="49"/>
      <c r="H68" s="49"/>
      <c r="I68" s="49">
        <v>1</v>
      </c>
      <c r="J68" s="49"/>
      <c r="K68" s="49"/>
      <c r="L68" s="49"/>
      <c r="M68" s="49"/>
      <c r="N68" s="49">
        <v>1</v>
      </c>
      <c r="O68" s="49"/>
      <c r="P68" s="49"/>
      <c r="Q68" s="49"/>
      <c r="R68" s="49"/>
      <c r="S68" s="49"/>
      <c r="T68" s="49"/>
      <c r="U68" s="49"/>
      <c r="V68" s="49"/>
      <c r="W68" s="49"/>
      <c r="X68" s="49">
        <v>1</v>
      </c>
      <c r="Y68" s="49"/>
      <c r="Z68" s="49"/>
      <c r="AA68" s="49"/>
      <c r="AB68" s="49">
        <v>1</v>
      </c>
      <c r="AC68" s="49"/>
      <c r="AD68" s="49"/>
      <c r="AE68" s="49"/>
      <c r="AF68" s="49"/>
      <c r="AG68" s="49"/>
      <c r="AH68" s="49"/>
      <c r="AI68" s="49"/>
      <c r="AJ68" s="52"/>
      <c r="AK68" s="52"/>
      <c r="AL68" s="49"/>
      <c r="AM68" s="49"/>
      <c r="AN68" s="49"/>
      <c r="AO68" s="49"/>
      <c r="AP68" s="49">
        <v>1</v>
      </c>
      <c r="AQ68" s="49"/>
      <c r="AR68" s="49"/>
      <c r="AS68" s="49"/>
      <c r="AT68" s="49">
        <v>1</v>
      </c>
      <c r="AU68" s="50">
        <f t="shared" si="23"/>
        <v>2</v>
      </c>
      <c r="AV68" s="50">
        <f t="shared" si="24"/>
        <v>2</v>
      </c>
      <c r="AW68" s="50">
        <f t="shared" si="25"/>
        <v>2</v>
      </c>
      <c r="AX68" s="51">
        <f t="shared" si="26"/>
        <v>6</v>
      </c>
    </row>
    <row r="69" spans="1:50" ht="10.5" x14ac:dyDescent="0.15">
      <c r="A69" s="47" t="s">
        <v>76</v>
      </c>
      <c r="B69" s="48" t="s">
        <v>145</v>
      </c>
      <c r="C69" s="49">
        <v>1</v>
      </c>
      <c r="D69" s="49"/>
      <c r="E69" s="49">
        <v>1</v>
      </c>
      <c r="F69" s="49"/>
      <c r="G69" s="49"/>
      <c r="H69" s="49">
        <v>1</v>
      </c>
      <c r="I69" s="49">
        <v>1</v>
      </c>
      <c r="J69" s="49"/>
      <c r="K69" s="49">
        <v>1</v>
      </c>
      <c r="L69" s="49">
        <v>1</v>
      </c>
      <c r="M69" s="49">
        <v>1</v>
      </c>
      <c r="N69" s="49"/>
      <c r="O69" s="49"/>
      <c r="P69" s="49">
        <v>1</v>
      </c>
      <c r="Q69" s="49"/>
      <c r="R69" s="49"/>
      <c r="S69" s="49">
        <v>1</v>
      </c>
      <c r="T69" s="49">
        <v>1</v>
      </c>
      <c r="U69" s="49"/>
      <c r="V69" s="49"/>
      <c r="W69" s="49"/>
      <c r="X69" s="49"/>
      <c r="Y69" s="49">
        <v>1</v>
      </c>
      <c r="Z69" s="49"/>
      <c r="AA69" s="49"/>
      <c r="AB69" s="49"/>
      <c r="AC69" s="49">
        <v>1</v>
      </c>
      <c r="AD69" s="49"/>
      <c r="AE69" s="49">
        <v>1</v>
      </c>
      <c r="AF69" s="49"/>
      <c r="AG69" s="49"/>
      <c r="AH69" s="49"/>
      <c r="AI69" s="49"/>
      <c r="AJ69" s="52"/>
      <c r="AK69" s="52">
        <v>1</v>
      </c>
      <c r="AL69" s="49"/>
      <c r="AM69" s="49"/>
      <c r="AN69" s="49">
        <v>1</v>
      </c>
      <c r="AO69" s="49">
        <v>1</v>
      </c>
      <c r="AP69" s="49">
        <v>1</v>
      </c>
      <c r="AQ69" s="49">
        <v>1</v>
      </c>
      <c r="AR69" s="49"/>
      <c r="AS69" s="49">
        <v>1</v>
      </c>
      <c r="AT69" s="49">
        <v>1</v>
      </c>
      <c r="AU69" s="50">
        <f t="shared" si="23"/>
        <v>8</v>
      </c>
      <c r="AV69" s="50">
        <f t="shared" si="24"/>
        <v>5</v>
      </c>
      <c r="AW69" s="50">
        <f t="shared" si="25"/>
        <v>7</v>
      </c>
      <c r="AX69" s="51">
        <f t="shared" si="26"/>
        <v>20</v>
      </c>
    </row>
    <row r="70" spans="1:50" ht="21" x14ac:dyDescent="0.15">
      <c r="A70" s="47" t="s">
        <v>78</v>
      </c>
      <c r="B70" s="48" t="s">
        <v>211</v>
      </c>
      <c r="C70" s="49">
        <v>1</v>
      </c>
      <c r="D70" s="49"/>
      <c r="E70" s="49">
        <v>1</v>
      </c>
      <c r="F70" s="49"/>
      <c r="G70" s="49">
        <v>1</v>
      </c>
      <c r="H70" s="49">
        <v>1</v>
      </c>
      <c r="I70" s="49"/>
      <c r="J70" s="49">
        <v>1</v>
      </c>
      <c r="K70" s="49">
        <v>1</v>
      </c>
      <c r="L70" s="49"/>
      <c r="M70" s="49"/>
      <c r="N70" s="49"/>
      <c r="O70" s="49"/>
      <c r="P70" s="49"/>
      <c r="Q70" s="49"/>
      <c r="R70" s="49"/>
      <c r="S70" s="49">
        <v>1</v>
      </c>
      <c r="T70" s="49"/>
      <c r="U70" s="49"/>
      <c r="V70" s="49"/>
      <c r="W70" s="49"/>
      <c r="X70" s="49">
        <v>1</v>
      </c>
      <c r="Y70" s="49">
        <v>1</v>
      </c>
      <c r="Z70" s="49">
        <v>1</v>
      </c>
      <c r="AA70" s="49">
        <v>1</v>
      </c>
      <c r="AB70" s="49">
        <v>1</v>
      </c>
      <c r="AC70" s="49"/>
      <c r="AD70" s="49"/>
      <c r="AE70" s="49"/>
      <c r="AF70" s="49"/>
      <c r="AG70" s="49"/>
      <c r="AH70" s="49"/>
      <c r="AI70" s="49"/>
      <c r="AJ70" s="52"/>
      <c r="AK70" s="52">
        <v>1</v>
      </c>
      <c r="AL70" s="49">
        <v>1</v>
      </c>
      <c r="AM70" s="49">
        <v>1</v>
      </c>
      <c r="AN70" s="49">
        <v>1</v>
      </c>
      <c r="AO70" s="49">
        <v>1</v>
      </c>
      <c r="AP70" s="49">
        <v>1</v>
      </c>
      <c r="AQ70" s="49"/>
      <c r="AR70" s="49"/>
      <c r="AS70" s="49">
        <v>1</v>
      </c>
      <c r="AT70" s="49">
        <v>1</v>
      </c>
      <c r="AU70" s="50">
        <f t="shared" si="23"/>
        <v>6</v>
      </c>
      <c r="AV70" s="50">
        <f t="shared" si="24"/>
        <v>6</v>
      </c>
      <c r="AW70" s="50">
        <f t="shared" si="25"/>
        <v>8</v>
      </c>
      <c r="AX70" s="51">
        <f t="shared" si="26"/>
        <v>20</v>
      </c>
    </row>
    <row r="71" spans="1:50" ht="21" x14ac:dyDescent="0.15">
      <c r="A71" s="47" t="s">
        <v>80</v>
      </c>
      <c r="B71" s="48" t="s">
        <v>147</v>
      </c>
      <c r="C71" s="49">
        <v>1</v>
      </c>
      <c r="D71" s="49">
        <v>1</v>
      </c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>
        <v>1</v>
      </c>
      <c r="Q71" s="49"/>
      <c r="R71" s="49"/>
      <c r="S71" s="49"/>
      <c r="T71" s="49"/>
      <c r="U71" s="49"/>
      <c r="V71" s="49"/>
      <c r="W71" s="49"/>
      <c r="X71" s="49"/>
      <c r="Y71" s="49"/>
      <c r="Z71" s="49">
        <v>1</v>
      </c>
      <c r="AA71" s="49"/>
      <c r="AB71" s="49"/>
      <c r="AC71" s="49"/>
      <c r="AD71" s="49"/>
      <c r="AE71" s="49"/>
      <c r="AF71" s="49"/>
      <c r="AG71" s="49"/>
      <c r="AH71" s="49">
        <v>1</v>
      </c>
      <c r="AI71" s="49"/>
      <c r="AJ71" s="52">
        <v>1</v>
      </c>
      <c r="AK71" s="52"/>
      <c r="AL71" s="49"/>
      <c r="AM71" s="49"/>
      <c r="AN71" s="49"/>
      <c r="AO71" s="49"/>
      <c r="AP71" s="49">
        <v>1</v>
      </c>
      <c r="AQ71" s="49"/>
      <c r="AR71" s="49"/>
      <c r="AS71" s="49"/>
      <c r="AT71" s="49"/>
      <c r="AU71" s="50">
        <f t="shared" si="23"/>
        <v>3</v>
      </c>
      <c r="AV71" s="50">
        <f t="shared" si="24"/>
        <v>3</v>
      </c>
      <c r="AW71" s="50">
        <f t="shared" si="25"/>
        <v>1</v>
      </c>
      <c r="AX71" s="51">
        <f t="shared" si="26"/>
        <v>7</v>
      </c>
    </row>
    <row r="72" spans="1:50" ht="10.5" x14ac:dyDescent="0.15">
      <c r="A72" s="47" t="s">
        <v>82</v>
      </c>
      <c r="B72" s="57" t="s">
        <v>209</v>
      </c>
      <c r="C72" s="49">
        <v>1</v>
      </c>
      <c r="D72" s="49">
        <v>1</v>
      </c>
      <c r="E72" s="49">
        <v>1</v>
      </c>
      <c r="F72" s="49">
        <v>1</v>
      </c>
      <c r="G72" s="49">
        <v>1</v>
      </c>
      <c r="H72" s="49">
        <v>1</v>
      </c>
      <c r="I72" s="49">
        <v>1</v>
      </c>
      <c r="J72" s="49"/>
      <c r="K72" s="49">
        <v>1</v>
      </c>
      <c r="L72" s="49"/>
      <c r="M72" s="49">
        <v>1</v>
      </c>
      <c r="N72" s="49"/>
      <c r="O72" s="49"/>
      <c r="P72" s="49">
        <v>1</v>
      </c>
      <c r="Q72" s="49"/>
      <c r="R72" s="49"/>
      <c r="S72" s="49">
        <v>1</v>
      </c>
      <c r="T72" s="49"/>
      <c r="U72" s="49"/>
      <c r="V72" s="49"/>
      <c r="W72" s="49">
        <v>1</v>
      </c>
      <c r="X72" s="49"/>
      <c r="Y72" s="49">
        <v>1</v>
      </c>
      <c r="Z72" s="49">
        <v>1</v>
      </c>
      <c r="AA72" s="49"/>
      <c r="AB72" s="49">
        <v>1</v>
      </c>
      <c r="AC72" s="49">
        <v>1</v>
      </c>
      <c r="AD72" s="49"/>
      <c r="AE72" s="49">
        <v>1</v>
      </c>
      <c r="AF72" s="49">
        <v>1</v>
      </c>
      <c r="AG72" s="49"/>
      <c r="AH72" s="49">
        <v>1</v>
      </c>
      <c r="AI72" s="49"/>
      <c r="AJ72" s="52"/>
      <c r="AK72" s="52"/>
      <c r="AL72" s="49">
        <v>1</v>
      </c>
      <c r="AM72" s="49">
        <v>1</v>
      </c>
      <c r="AN72" s="49">
        <v>1</v>
      </c>
      <c r="AO72" s="49"/>
      <c r="AP72" s="49">
        <v>1</v>
      </c>
      <c r="AQ72" s="49"/>
      <c r="AR72" s="49"/>
      <c r="AS72" s="49"/>
      <c r="AT72" s="49"/>
      <c r="AU72" s="50">
        <f t="shared" ref="AU72" si="27">SUM(C72:R72)</f>
        <v>10</v>
      </c>
      <c r="AV72" s="50">
        <f t="shared" ref="AV72" si="28">SUM(S72:AJ72)</f>
        <v>9</v>
      </c>
      <c r="AW72" s="50">
        <f t="shared" ref="AW72" si="29">SUM(AK72:AT72)</f>
        <v>4</v>
      </c>
      <c r="AX72" s="51">
        <f t="shared" ref="AX72" si="30">SUM(C72:AT72)</f>
        <v>23</v>
      </c>
    </row>
    <row r="73" spans="1:50" ht="10.5" x14ac:dyDescent="0.15">
      <c r="A73" s="65" t="s">
        <v>212</v>
      </c>
      <c r="B73" s="65"/>
      <c r="C73" s="58">
        <f t="shared" ref="C73:AX73" si="31">SUM(C6:C11,C13:C25,C27:C46,C48:C59)</f>
        <v>17</v>
      </c>
      <c r="D73" s="58">
        <f t="shared" si="31"/>
        <v>20</v>
      </c>
      <c r="E73" s="58">
        <f t="shared" si="31"/>
        <v>29</v>
      </c>
      <c r="F73" s="58">
        <f t="shared" si="31"/>
        <v>19</v>
      </c>
      <c r="G73" s="58">
        <f t="shared" si="31"/>
        <v>9</v>
      </c>
      <c r="H73" s="58">
        <f t="shared" si="31"/>
        <v>10</v>
      </c>
      <c r="I73" s="58">
        <f t="shared" si="31"/>
        <v>9</v>
      </c>
      <c r="J73" s="58">
        <f t="shared" si="31"/>
        <v>5</v>
      </c>
      <c r="K73" s="58">
        <f t="shared" si="31"/>
        <v>10</v>
      </c>
      <c r="L73" s="58">
        <f t="shared" si="31"/>
        <v>11</v>
      </c>
      <c r="M73" s="58">
        <f t="shared" si="31"/>
        <v>5</v>
      </c>
      <c r="N73" s="58">
        <f t="shared" si="31"/>
        <v>2</v>
      </c>
      <c r="O73" s="58">
        <f t="shared" si="31"/>
        <v>8</v>
      </c>
      <c r="P73" s="58">
        <f t="shared" si="31"/>
        <v>10</v>
      </c>
      <c r="Q73" s="58">
        <f t="shared" si="31"/>
        <v>5</v>
      </c>
      <c r="R73" s="58">
        <f t="shared" si="31"/>
        <v>5</v>
      </c>
      <c r="S73" s="58">
        <f t="shared" si="31"/>
        <v>18</v>
      </c>
      <c r="T73" s="58">
        <f t="shared" si="31"/>
        <v>19</v>
      </c>
      <c r="U73" s="58">
        <f t="shared" si="31"/>
        <v>16</v>
      </c>
      <c r="V73" s="58">
        <f t="shared" si="31"/>
        <v>9</v>
      </c>
      <c r="W73" s="58">
        <f t="shared" si="31"/>
        <v>11</v>
      </c>
      <c r="X73" s="58">
        <f t="shared" si="31"/>
        <v>8</v>
      </c>
      <c r="Y73" s="58">
        <f t="shared" si="31"/>
        <v>15</v>
      </c>
      <c r="Z73" s="58">
        <f t="shared" si="31"/>
        <v>13</v>
      </c>
      <c r="AA73" s="58">
        <f t="shared" si="31"/>
        <v>7</v>
      </c>
      <c r="AB73" s="58">
        <f t="shared" si="31"/>
        <v>15</v>
      </c>
      <c r="AC73" s="58">
        <f t="shared" si="31"/>
        <v>11</v>
      </c>
      <c r="AD73" s="58">
        <f t="shared" si="31"/>
        <v>6</v>
      </c>
      <c r="AE73" s="58">
        <f t="shared" si="31"/>
        <v>6</v>
      </c>
      <c r="AF73" s="58">
        <f t="shared" si="31"/>
        <v>4</v>
      </c>
      <c r="AG73" s="58">
        <f t="shared" si="31"/>
        <v>4</v>
      </c>
      <c r="AH73" s="58">
        <f t="shared" si="31"/>
        <v>3</v>
      </c>
      <c r="AI73" s="58">
        <f t="shared" si="31"/>
        <v>5</v>
      </c>
      <c r="AJ73" s="58">
        <f t="shared" si="31"/>
        <v>2</v>
      </c>
      <c r="AK73" s="58">
        <f t="shared" si="31"/>
        <v>20</v>
      </c>
      <c r="AL73" s="58">
        <f t="shared" si="31"/>
        <v>17</v>
      </c>
      <c r="AM73" s="58">
        <f t="shared" si="31"/>
        <v>18</v>
      </c>
      <c r="AN73" s="58">
        <f t="shared" si="31"/>
        <v>14</v>
      </c>
      <c r="AO73" s="58">
        <f t="shared" si="31"/>
        <v>9</v>
      </c>
      <c r="AP73" s="58">
        <f t="shared" si="31"/>
        <v>6</v>
      </c>
      <c r="AQ73" s="58">
        <f t="shared" si="31"/>
        <v>6</v>
      </c>
      <c r="AR73" s="58">
        <f t="shared" si="31"/>
        <v>7</v>
      </c>
      <c r="AS73" s="58">
        <f t="shared" si="31"/>
        <v>16</v>
      </c>
      <c r="AT73" s="58">
        <f t="shared" si="31"/>
        <v>12</v>
      </c>
      <c r="AU73" s="58">
        <f t="shared" si="31"/>
        <v>174</v>
      </c>
      <c r="AV73" s="58">
        <f t="shared" si="31"/>
        <v>172</v>
      </c>
      <c r="AW73" s="58">
        <f t="shared" si="31"/>
        <v>125</v>
      </c>
      <c r="AX73" s="58">
        <f t="shared" si="31"/>
        <v>471</v>
      </c>
    </row>
    <row r="74" spans="1:50" ht="10.5" x14ac:dyDescent="0.15">
      <c r="A74" s="66" t="s">
        <v>213</v>
      </c>
      <c r="B74" s="67"/>
      <c r="C74" s="58">
        <f t="shared" ref="C74:AX74" si="32">SUM(C6:C11,C13:C25,C27:C46,C61:C72)</f>
        <v>21</v>
      </c>
      <c r="D74" s="58">
        <f t="shared" si="32"/>
        <v>17</v>
      </c>
      <c r="E74" s="58">
        <f t="shared" si="32"/>
        <v>29</v>
      </c>
      <c r="F74" s="58">
        <f t="shared" si="32"/>
        <v>15</v>
      </c>
      <c r="G74" s="58">
        <f t="shared" si="32"/>
        <v>9</v>
      </c>
      <c r="H74" s="58">
        <f t="shared" si="32"/>
        <v>11</v>
      </c>
      <c r="I74" s="58">
        <f t="shared" si="32"/>
        <v>11</v>
      </c>
      <c r="J74" s="58">
        <f t="shared" si="32"/>
        <v>10</v>
      </c>
      <c r="K74" s="58">
        <f t="shared" si="32"/>
        <v>11</v>
      </c>
      <c r="L74" s="58">
        <f t="shared" si="32"/>
        <v>10</v>
      </c>
      <c r="M74" s="58">
        <f t="shared" si="32"/>
        <v>9</v>
      </c>
      <c r="N74" s="58">
        <f t="shared" si="32"/>
        <v>3</v>
      </c>
      <c r="O74" s="58">
        <f t="shared" si="32"/>
        <v>11</v>
      </c>
      <c r="P74" s="58">
        <f t="shared" si="32"/>
        <v>10</v>
      </c>
      <c r="Q74" s="58">
        <f t="shared" si="32"/>
        <v>4</v>
      </c>
      <c r="R74" s="58">
        <f t="shared" si="32"/>
        <v>5</v>
      </c>
      <c r="S74" s="58">
        <f t="shared" si="32"/>
        <v>19</v>
      </c>
      <c r="T74" s="58">
        <f t="shared" si="32"/>
        <v>19</v>
      </c>
      <c r="U74" s="58">
        <f t="shared" si="32"/>
        <v>15</v>
      </c>
      <c r="V74" s="58">
        <f t="shared" si="32"/>
        <v>11</v>
      </c>
      <c r="W74" s="58">
        <f t="shared" si="32"/>
        <v>11</v>
      </c>
      <c r="X74" s="58">
        <f t="shared" si="32"/>
        <v>11</v>
      </c>
      <c r="Y74" s="58">
        <f t="shared" si="32"/>
        <v>15</v>
      </c>
      <c r="Z74" s="58">
        <f t="shared" si="32"/>
        <v>15</v>
      </c>
      <c r="AA74" s="58">
        <f t="shared" si="32"/>
        <v>7</v>
      </c>
      <c r="AB74" s="58">
        <f t="shared" si="32"/>
        <v>16</v>
      </c>
      <c r="AC74" s="58">
        <f t="shared" si="32"/>
        <v>9</v>
      </c>
      <c r="AD74" s="58">
        <f t="shared" si="32"/>
        <v>7</v>
      </c>
      <c r="AE74" s="58">
        <f t="shared" si="32"/>
        <v>8</v>
      </c>
      <c r="AF74" s="58">
        <f t="shared" si="32"/>
        <v>4</v>
      </c>
      <c r="AG74" s="58">
        <f t="shared" si="32"/>
        <v>4</v>
      </c>
      <c r="AH74" s="58">
        <f t="shared" si="32"/>
        <v>3</v>
      </c>
      <c r="AI74" s="58">
        <f t="shared" si="32"/>
        <v>5</v>
      </c>
      <c r="AJ74" s="58">
        <f t="shared" si="32"/>
        <v>3</v>
      </c>
      <c r="AK74" s="58">
        <f t="shared" si="32"/>
        <v>19</v>
      </c>
      <c r="AL74" s="58">
        <f t="shared" si="32"/>
        <v>16</v>
      </c>
      <c r="AM74" s="58">
        <f t="shared" si="32"/>
        <v>18</v>
      </c>
      <c r="AN74" s="58">
        <f t="shared" si="32"/>
        <v>14</v>
      </c>
      <c r="AO74" s="58">
        <f t="shared" si="32"/>
        <v>11</v>
      </c>
      <c r="AP74" s="58">
        <f t="shared" si="32"/>
        <v>11</v>
      </c>
      <c r="AQ74" s="58">
        <f t="shared" si="32"/>
        <v>6</v>
      </c>
      <c r="AR74" s="58">
        <f t="shared" si="32"/>
        <v>8</v>
      </c>
      <c r="AS74" s="58">
        <f t="shared" si="32"/>
        <v>19</v>
      </c>
      <c r="AT74" s="58">
        <f t="shared" si="32"/>
        <v>15</v>
      </c>
      <c r="AU74" s="58">
        <f t="shared" si="32"/>
        <v>186</v>
      </c>
      <c r="AV74" s="58">
        <f t="shared" si="32"/>
        <v>182</v>
      </c>
      <c r="AW74" s="58">
        <f t="shared" si="32"/>
        <v>137</v>
      </c>
      <c r="AX74" s="58">
        <f t="shared" si="32"/>
        <v>505</v>
      </c>
    </row>
  </sheetData>
  <mergeCells count="8">
    <mergeCell ref="A73:B73"/>
    <mergeCell ref="A74:B74"/>
    <mergeCell ref="AU4:AX4"/>
    <mergeCell ref="B5:AT5"/>
    <mergeCell ref="B12:AT12"/>
    <mergeCell ref="B26:AT26"/>
    <mergeCell ref="B47:AT47"/>
    <mergeCell ref="B60:AT60"/>
  </mergeCells>
  <pageMargins left="0.39370078740157483" right="0.39370078740157483" top="0.39370078740157483" bottom="0.39370078740157483" header="0.39370078740157483" footer="0.39370078740157483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7"/>
  <sheetViews>
    <sheetView view="pageBreakPreview" zoomScale="30" zoomScaleNormal="30" zoomScaleSheetLayoutView="30" workbookViewId="0">
      <pane ySplit="6" topLeftCell="A46" activePane="bottomLeft" state="frozen"/>
      <selection pane="bottomLeft" activeCell="B84" sqref="B84"/>
    </sheetView>
  </sheetViews>
  <sheetFormatPr defaultColWidth="8.5703125" defaultRowHeight="35.25" x14ac:dyDescent="0.5"/>
  <cols>
    <col min="1" max="1" width="12.42578125" style="33" customWidth="1"/>
    <col min="2" max="2" width="139.42578125" style="28" customWidth="1"/>
    <col min="3" max="3" width="17.85546875" style="29" customWidth="1"/>
    <col min="4" max="4" width="15.5703125" style="28" customWidth="1"/>
    <col min="5" max="6" width="14.140625" style="28" customWidth="1"/>
    <col min="7" max="7" width="14.42578125" style="28" customWidth="1"/>
    <col min="8" max="11" width="11.5703125" style="28" customWidth="1"/>
    <col min="12" max="12" width="15.5703125" style="28" customWidth="1"/>
    <col min="13" max="13" width="16.5703125" style="28" customWidth="1"/>
    <col min="14" max="37" width="11.5703125" style="30" customWidth="1"/>
    <col min="38" max="43" width="9.5703125" style="33" customWidth="1"/>
    <col min="44" max="44" width="13.5703125" style="34" customWidth="1"/>
    <col min="45" max="45" width="14.42578125" style="34" customWidth="1"/>
    <col min="46" max="46" width="12.42578125" style="34" customWidth="1"/>
    <col min="47" max="47" width="9.5703125" style="35" customWidth="1"/>
    <col min="48" max="16384" width="8.5703125" style="35"/>
  </cols>
  <sheetData>
    <row r="1" spans="1:47" s="5" customFormat="1" ht="51.75" customHeight="1" x14ac:dyDescent="0.2">
      <c r="A1" s="90" t="s">
        <v>219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3"/>
      <c r="AP1" s="3"/>
      <c r="AQ1" s="3"/>
      <c r="AR1" s="4"/>
      <c r="AS1" s="4"/>
      <c r="AT1" s="4"/>
    </row>
    <row r="2" spans="1:47" s="5" customFormat="1" ht="37.5" customHeight="1" x14ac:dyDescent="0.2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3"/>
      <c r="AP2" s="3"/>
      <c r="AQ2" s="3"/>
      <c r="AR2" s="4"/>
      <c r="AS2" s="4"/>
      <c r="AT2" s="4"/>
      <c r="AU2" s="5" t="s">
        <v>218</v>
      </c>
    </row>
    <row r="3" spans="1:47" s="8" customFormat="1" ht="53.25" customHeight="1" x14ac:dyDescent="0.2">
      <c r="A3" s="71" t="s">
        <v>1</v>
      </c>
      <c r="B3" s="71" t="s">
        <v>2</v>
      </c>
      <c r="C3" s="84" t="s">
        <v>3</v>
      </c>
      <c r="D3" s="71" t="s">
        <v>4</v>
      </c>
      <c r="E3" s="71"/>
      <c r="F3" s="71"/>
      <c r="G3" s="71"/>
      <c r="H3" s="71"/>
      <c r="I3" s="71"/>
      <c r="J3" s="71"/>
      <c r="K3" s="71"/>
      <c r="L3" s="71"/>
      <c r="M3" s="71"/>
      <c r="N3" s="71" t="s">
        <v>5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81" t="s">
        <v>6</v>
      </c>
      <c r="AM3" s="82"/>
      <c r="AN3" s="82"/>
      <c r="AO3" s="82"/>
      <c r="AP3" s="82"/>
      <c r="AQ3" s="82"/>
      <c r="AR3" s="82"/>
      <c r="AS3" s="82"/>
      <c r="AT3" s="82"/>
      <c r="AU3" s="83"/>
    </row>
    <row r="4" spans="1:47" s="8" customFormat="1" ht="53.25" customHeight="1" x14ac:dyDescent="0.2">
      <c r="A4" s="71"/>
      <c r="B4" s="71"/>
      <c r="C4" s="84"/>
      <c r="D4" s="84" t="s">
        <v>7</v>
      </c>
      <c r="E4" s="74" t="s">
        <v>8</v>
      </c>
      <c r="F4" s="76" t="s">
        <v>9</v>
      </c>
      <c r="G4" s="74" t="s">
        <v>10</v>
      </c>
      <c r="H4" s="87" t="s">
        <v>11</v>
      </c>
      <c r="I4" s="87" t="s">
        <v>12</v>
      </c>
      <c r="J4" s="87" t="s">
        <v>13</v>
      </c>
      <c r="K4" s="87" t="s">
        <v>14</v>
      </c>
      <c r="L4" s="74" t="s">
        <v>15</v>
      </c>
      <c r="M4" s="84" t="s">
        <v>16</v>
      </c>
      <c r="N4" s="71" t="s">
        <v>17</v>
      </c>
      <c r="O4" s="71"/>
      <c r="P4" s="71"/>
      <c r="Q4" s="71"/>
      <c r="R4" s="71"/>
      <c r="S4" s="71"/>
      <c r="T4" s="71"/>
      <c r="U4" s="71"/>
      <c r="V4" s="71" t="s">
        <v>18</v>
      </c>
      <c r="W4" s="71"/>
      <c r="X4" s="71"/>
      <c r="Y4" s="71"/>
      <c r="Z4" s="71"/>
      <c r="AA4" s="71"/>
      <c r="AB4" s="71"/>
      <c r="AC4" s="71"/>
      <c r="AD4" s="71" t="s">
        <v>19</v>
      </c>
      <c r="AE4" s="71"/>
      <c r="AF4" s="71"/>
      <c r="AG4" s="71"/>
      <c r="AH4" s="71"/>
      <c r="AI4" s="71"/>
      <c r="AJ4" s="71"/>
      <c r="AK4" s="71"/>
      <c r="AL4" s="81" t="s">
        <v>20</v>
      </c>
      <c r="AM4" s="82"/>
      <c r="AN4" s="82"/>
      <c r="AO4" s="82"/>
      <c r="AP4" s="82"/>
      <c r="AQ4" s="82"/>
      <c r="AR4" s="81" t="s">
        <v>21</v>
      </c>
      <c r="AS4" s="82"/>
      <c r="AT4" s="82"/>
      <c r="AU4" s="83"/>
    </row>
    <row r="5" spans="1:47" s="8" customFormat="1" ht="52.5" customHeight="1" x14ac:dyDescent="0.2">
      <c r="A5" s="71"/>
      <c r="B5" s="91"/>
      <c r="C5" s="84"/>
      <c r="D5" s="84"/>
      <c r="E5" s="85"/>
      <c r="F5" s="86"/>
      <c r="G5" s="85"/>
      <c r="H5" s="88"/>
      <c r="I5" s="88"/>
      <c r="J5" s="88"/>
      <c r="K5" s="88"/>
      <c r="L5" s="85"/>
      <c r="M5" s="84"/>
      <c r="N5" s="71" t="s">
        <v>22</v>
      </c>
      <c r="O5" s="71"/>
      <c r="P5" s="71"/>
      <c r="Q5" s="71"/>
      <c r="R5" s="71" t="s">
        <v>23</v>
      </c>
      <c r="S5" s="71"/>
      <c r="T5" s="71"/>
      <c r="U5" s="71"/>
      <c r="V5" s="71" t="s">
        <v>24</v>
      </c>
      <c r="W5" s="71"/>
      <c r="X5" s="71"/>
      <c r="Y5" s="71"/>
      <c r="Z5" s="71" t="s">
        <v>25</v>
      </c>
      <c r="AA5" s="71"/>
      <c r="AB5" s="71"/>
      <c r="AC5" s="71"/>
      <c r="AD5" s="71" t="s">
        <v>26</v>
      </c>
      <c r="AE5" s="71"/>
      <c r="AF5" s="71"/>
      <c r="AG5" s="71"/>
      <c r="AH5" s="71" t="s">
        <v>27</v>
      </c>
      <c r="AI5" s="71"/>
      <c r="AJ5" s="71"/>
      <c r="AK5" s="71"/>
      <c r="AL5" s="72" t="s">
        <v>28</v>
      </c>
      <c r="AM5" s="72" t="s">
        <v>29</v>
      </c>
      <c r="AN5" s="72" t="s">
        <v>30</v>
      </c>
      <c r="AO5" s="72" t="s">
        <v>31</v>
      </c>
      <c r="AP5" s="72" t="s">
        <v>32</v>
      </c>
      <c r="AQ5" s="72" t="s">
        <v>33</v>
      </c>
      <c r="AR5" s="74" t="s">
        <v>34</v>
      </c>
      <c r="AS5" s="79" t="s">
        <v>35</v>
      </c>
      <c r="AT5" s="74" t="s">
        <v>36</v>
      </c>
      <c r="AU5" s="76" t="s">
        <v>37</v>
      </c>
    </row>
    <row r="6" spans="1:47" s="8" customFormat="1" ht="257.25" customHeight="1" x14ac:dyDescent="0.2">
      <c r="A6" s="71"/>
      <c r="B6" s="91"/>
      <c r="C6" s="84"/>
      <c r="D6" s="84"/>
      <c r="E6" s="78"/>
      <c r="F6" s="77"/>
      <c r="G6" s="78"/>
      <c r="H6" s="89"/>
      <c r="I6" s="89"/>
      <c r="J6" s="89"/>
      <c r="K6" s="89"/>
      <c r="L6" s="78"/>
      <c r="M6" s="84"/>
      <c r="N6" s="9" t="s">
        <v>38</v>
      </c>
      <c r="O6" s="10" t="s">
        <v>39</v>
      </c>
      <c r="P6" s="10" t="s">
        <v>40</v>
      </c>
      <c r="Q6" s="10" t="s">
        <v>41</v>
      </c>
      <c r="R6" s="9" t="s">
        <v>38</v>
      </c>
      <c r="S6" s="10" t="s">
        <v>39</v>
      </c>
      <c r="T6" s="10" t="s">
        <v>40</v>
      </c>
      <c r="U6" s="10" t="s">
        <v>41</v>
      </c>
      <c r="V6" s="9" t="s">
        <v>38</v>
      </c>
      <c r="W6" s="10" t="s">
        <v>39</v>
      </c>
      <c r="X6" s="10" t="s">
        <v>40</v>
      </c>
      <c r="Y6" s="10" t="s">
        <v>41</v>
      </c>
      <c r="Z6" s="9" t="s">
        <v>38</v>
      </c>
      <c r="AA6" s="10" t="s">
        <v>39</v>
      </c>
      <c r="AB6" s="10" t="s">
        <v>40</v>
      </c>
      <c r="AC6" s="10" t="s">
        <v>41</v>
      </c>
      <c r="AD6" s="9" t="s">
        <v>38</v>
      </c>
      <c r="AE6" s="10" t="s">
        <v>39</v>
      </c>
      <c r="AF6" s="10" t="s">
        <v>40</v>
      </c>
      <c r="AG6" s="10" t="s">
        <v>41</v>
      </c>
      <c r="AH6" s="9" t="s">
        <v>38</v>
      </c>
      <c r="AI6" s="10" t="s">
        <v>39</v>
      </c>
      <c r="AJ6" s="10" t="s">
        <v>40</v>
      </c>
      <c r="AK6" s="10" t="s">
        <v>41</v>
      </c>
      <c r="AL6" s="73"/>
      <c r="AM6" s="73"/>
      <c r="AN6" s="73"/>
      <c r="AO6" s="73"/>
      <c r="AP6" s="73"/>
      <c r="AQ6" s="73"/>
      <c r="AR6" s="78"/>
      <c r="AS6" s="80"/>
      <c r="AT6" s="75"/>
      <c r="AU6" s="77"/>
    </row>
    <row r="7" spans="1:47" s="14" customFormat="1" ht="45.75" x14ac:dyDescent="0.2">
      <c r="A7" s="11" t="s">
        <v>42</v>
      </c>
      <c r="B7" s="12" t="s">
        <v>43</v>
      </c>
      <c r="C7" s="11"/>
      <c r="D7" s="13">
        <f>SUM(D8:D13)</f>
        <v>465</v>
      </c>
      <c r="E7" s="13">
        <f t="shared" ref="E7:AU7" si="0">SUM(E8:E13)</f>
        <v>350</v>
      </c>
      <c r="F7" s="13">
        <f t="shared" si="0"/>
        <v>20</v>
      </c>
      <c r="G7" s="13">
        <f t="shared" si="0"/>
        <v>295</v>
      </c>
      <c r="H7" s="13">
        <f t="shared" si="0"/>
        <v>0</v>
      </c>
      <c r="I7" s="13">
        <f t="shared" si="0"/>
        <v>295</v>
      </c>
      <c r="J7" s="13">
        <f t="shared" si="0"/>
        <v>0</v>
      </c>
      <c r="K7" s="13">
        <f t="shared" si="0"/>
        <v>0</v>
      </c>
      <c r="L7" s="13">
        <f t="shared" si="0"/>
        <v>35</v>
      </c>
      <c r="M7" s="13">
        <f>SUM(M8:M13)</f>
        <v>115</v>
      </c>
      <c r="N7" s="13">
        <f t="shared" si="0"/>
        <v>15</v>
      </c>
      <c r="O7" s="13">
        <f t="shared" si="0"/>
        <v>90</v>
      </c>
      <c r="P7" s="13">
        <f t="shared" si="0"/>
        <v>15</v>
      </c>
      <c r="Q7" s="13">
        <f t="shared" si="0"/>
        <v>25</v>
      </c>
      <c r="R7" s="13">
        <f t="shared" si="0"/>
        <v>5</v>
      </c>
      <c r="S7" s="13">
        <f t="shared" si="0"/>
        <v>70</v>
      </c>
      <c r="T7" s="13">
        <f t="shared" si="0"/>
        <v>5</v>
      </c>
      <c r="U7" s="13">
        <f t="shared" si="0"/>
        <v>15</v>
      </c>
      <c r="V7" s="13">
        <f t="shared" si="0"/>
        <v>0</v>
      </c>
      <c r="W7" s="13">
        <f t="shared" si="0"/>
        <v>60</v>
      </c>
      <c r="X7" s="13">
        <f t="shared" si="0"/>
        <v>5</v>
      </c>
      <c r="Y7" s="13">
        <f t="shared" si="0"/>
        <v>35</v>
      </c>
      <c r="Z7" s="13">
        <f t="shared" si="0"/>
        <v>0</v>
      </c>
      <c r="AA7" s="13">
        <f t="shared" si="0"/>
        <v>60</v>
      </c>
      <c r="AB7" s="13">
        <f t="shared" si="0"/>
        <v>5</v>
      </c>
      <c r="AC7" s="13">
        <f t="shared" si="0"/>
        <v>35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15</v>
      </c>
      <c r="AJ7" s="13">
        <f t="shared" si="0"/>
        <v>5</v>
      </c>
      <c r="AK7" s="13">
        <f t="shared" si="0"/>
        <v>5</v>
      </c>
      <c r="AL7" s="13">
        <f t="shared" si="0"/>
        <v>4</v>
      </c>
      <c r="AM7" s="13">
        <f t="shared" si="0"/>
        <v>2</v>
      </c>
      <c r="AN7" s="13">
        <f t="shared" si="0"/>
        <v>4</v>
      </c>
      <c r="AO7" s="13">
        <f t="shared" si="0"/>
        <v>4</v>
      </c>
      <c r="AP7" s="13">
        <f t="shared" si="0"/>
        <v>0</v>
      </c>
      <c r="AQ7" s="13">
        <f t="shared" si="0"/>
        <v>1</v>
      </c>
      <c r="AR7" s="13">
        <f>SUM(AR8:AR13)</f>
        <v>11</v>
      </c>
      <c r="AS7" s="13">
        <f t="shared" si="0"/>
        <v>12</v>
      </c>
      <c r="AT7" s="13">
        <f t="shared" si="0"/>
        <v>0</v>
      </c>
      <c r="AU7" s="13">
        <f t="shared" si="0"/>
        <v>0</v>
      </c>
    </row>
    <row r="8" spans="1:47" s="8" customFormat="1" x14ac:dyDescent="0.2">
      <c r="A8" s="15" t="s">
        <v>44</v>
      </c>
      <c r="B8" s="16" t="s">
        <v>45</v>
      </c>
      <c r="C8" s="17" t="s">
        <v>46</v>
      </c>
      <c r="D8" s="27">
        <f t="shared" ref="D8:D13" si="1">SUM(E8,M8)</f>
        <v>300</v>
      </c>
      <c r="E8" s="27">
        <f t="shared" ref="E8:E13" si="2">SUM(F8,G8,L8)</f>
        <v>200</v>
      </c>
      <c r="F8" s="18">
        <f>SUM(N8,R8,V8,Z8,AD8,AH8)</f>
        <v>0</v>
      </c>
      <c r="G8" s="18">
        <f>SUM(O8,S8,W8,AA8,AE8,AI8)</f>
        <v>180</v>
      </c>
      <c r="H8" s="19"/>
      <c r="I8" s="19">
        <v>180</v>
      </c>
      <c r="J8" s="19"/>
      <c r="K8" s="19"/>
      <c r="L8" s="18">
        <f>SUM(P8,T8,X8,AB8,AF8,AJ8)</f>
        <v>20</v>
      </c>
      <c r="M8" s="27">
        <f>SUM(Q8,U8,Y8,AC8,AG8,AK8)</f>
        <v>100</v>
      </c>
      <c r="N8" s="20"/>
      <c r="O8" s="20">
        <v>30</v>
      </c>
      <c r="P8" s="20">
        <v>5</v>
      </c>
      <c r="Q8" s="20">
        <v>15</v>
      </c>
      <c r="R8" s="20"/>
      <c r="S8" s="20">
        <v>30</v>
      </c>
      <c r="T8" s="20">
        <v>5</v>
      </c>
      <c r="U8" s="20">
        <v>15</v>
      </c>
      <c r="V8" s="20"/>
      <c r="W8" s="20">
        <v>60</v>
      </c>
      <c r="X8" s="20">
        <v>5</v>
      </c>
      <c r="Y8" s="20">
        <v>35</v>
      </c>
      <c r="Z8" s="20"/>
      <c r="AA8" s="20">
        <v>60</v>
      </c>
      <c r="AB8" s="20">
        <v>5</v>
      </c>
      <c r="AC8" s="20">
        <v>35</v>
      </c>
      <c r="AD8" s="20"/>
      <c r="AE8" s="20"/>
      <c r="AF8" s="20"/>
      <c r="AG8" s="20"/>
      <c r="AH8" s="20"/>
      <c r="AI8" s="20"/>
      <c r="AJ8" s="20"/>
      <c r="AK8" s="20"/>
      <c r="AL8" s="20">
        <v>2</v>
      </c>
      <c r="AM8" s="20">
        <v>2</v>
      </c>
      <c r="AN8" s="20">
        <v>4</v>
      </c>
      <c r="AO8" s="20">
        <v>4</v>
      </c>
      <c r="AP8" s="20"/>
      <c r="AQ8" s="20"/>
      <c r="AR8" s="20">
        <v>8</v>
      </c>
      <c r="AS8" s="20">
        <v>12</v>
      </c>
      <c r="AT8" s="20"/>
      <c r="AU8" s="20"/>
    </row>
    <row r="9" spans="1:47" s="8" customFormat="1" ht="49.5" x14ac:dyDescent="0.2">
      <c r="A9" s="15" t="s">
        <v>47</v>
      </c>
      <c r="B9" s="16" t="s">
        <v>48</v>
      </c>
      <c r="C9" s="17" t="s">
        <v>215</v>
      </c>
      <c r="D9" s="27">
        <f t="shared" si="1"/>
        <v>60</v>
      </c>
      <c r="E9" s="27">
        <f t="shared" si="2"/>
        <v>60</v>
      </c>
      <c r="F9" s="18">
        <f t="shared" ref="F9:G13" si="3">SUM(N9,R9,V9,Z9,AD9,AH9)</f>
        <v>0</v>
      </c>
      <c r="G9" s="18">
        <f t="shared" si="3"/>
        <v>60</v>
      </c>
      <c r="H9" s="19"/>
      <c r="I9" s="19">
        <v>60</v>
      </c>
      <c r="J9" s="19"/>
      <c r="K9" s="19"/>
      <c r="L9" s="18">
        <f t="shared" ref="L9:M13" si="4">SUM(P9,T9,X9,AB9,AF9,AJ9)</f>
        <v>0</v>
      </c>
      <c r="M9" s="27">
        <f t="shared" si="4"/>
        <v>0</v>
      </c>
      <c r="N9" s="20"/>
      <c r="O9" s="20">
        <v>30</v>
      </c>
      <c r="P9" s="20"/>
      <c r="Q9" s="20"/>
      <c r="R9" s="20"/>
      <c r="S9" s="20">
        <v>30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</row>
    <row r="10" spans="1:47" s="8" customFormat="1" x14ac:dyDescent="0.2">
      <c r="A10" s="15" t="s">
        <v>49</v>
      </c>
      <c r="B10" s="16" t="s">
        <v>50</v>
      </c>
      <c r="C10" s="17" t="s">
        <v>51</v>
      </c>
      <c r="D10" s="27">
        <f t="shared" si="1"/>
        <v>50</v>
      </c>
      <c r="E10" s="27">
        <f t="shared" si="2"/>
        <v>40</v>
      </c>
      <c r="F10" s="18">
        <f t="shared" si="3"/>
        <v>0</v>
      </c>
      <c r="G10" s="18">
        <f t="shared" si="3"/>
        <v>30</v>
      </c>
      <c r="H10" s="19"/>
      <c r="I10" s="19">
        <v>30</v>
      </c>
      <c r="J10" s="19"/>
      <c r="K10" s="19"/>
      <c r="L10" s="18">
        <f t="shared" si="4"/>
        <v>10</v>
      </c>
      <c r="M10" s="27">
        <f t="shared" si="4"/>
        <v>10</v>
      </c>
      <c r="N10" s="20"/>
      <c r="O10" s="20">
        <v>30</v>
      </c>
      <c r="P10" s="20">
        <v>10</v>
      </c>
      <c r="Q10" s="20">
        <v>10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>
        <v>2</v>
      </c>
      <c r="AM10" s="20"/>
      <c r="AN10" s="20"/>
      <c r="AO10" s="20"/>
      <c r="AP10" s="20"/>
      <c r="AQ10" s="20"/>
      <c r="AR10" s="20">
        <v>2</v>
      </c>
      <c r="AS10" s="20"/>
      <c r="AT10" s="20"/>
      <c r="AU10" s="20"/>
    </row>
    <row r="11" spans="1:47" s="8" customFormat="1" x14ac:dyDescent="0.2">
      <c r="A11" s="15" t="s">
        <v>52</v>
      </c>
      <c r="B11" s="16" t="s">
        <v>53</v>
      </c>
      <c r="C11" s="17" t="s">
        <v>54</v>
      </c>
      <c r="D11" s="27">
        <f t="shared" si="1"/>
        <v>25</v>
      </c>
      <c r="E11" s="27">
        <f t="shared" si="2"/>
        <v>20</v>
      </c>
      <c r="F11" s="18">
        <f t="shared" si="3"/>
        <v>0</v>
      </c>
      <c r="G11" s="18">
        <f t="shared" si="3"/>
        <v>15</v>
      </c>
      <c r="H11" s="19"/>
      <c r="I11" s="19">
        <v>15</v>
      </c>
      <c r="J11" s="19"/>
      <c r="K11" s="19"/>
      <c r="L11" s="18">
        <f t="shared" si="4"/>
        <v>5</v>
      </c>
      <c r="M11" s="27">
        <f t="shared" si="4"/>
        <v>5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>
        <v>15</v>
      </c>
      <c r="AJ11" s="20">
        <v>5</v>
      </c>
      <c r="AK11" s="20">
        <v>5</v>
      </c>
      <c r="AL11" s="20"/>
      <c r="AM11" s="20"/>
      <c r="AN11" s="20"/>
      <c r="AO11" s="20"/>
      <c r="AP11" s="20"/>
      <c r="AQ11" s="20">
        <v>1</v>
      </c>
      <c r="AR11" s="20">
        <v>1</v>
      </c>
      <c r="AS11" s="20"/>
      <c r="AT11" s="20"/>
      <c r="AU11" s="20"/>
    </row>
    <row r="12" spans="1:47" s="8" customFormat="1" x14ac:dyDescent="0.2">
      <c r="A12" s="15" t="s">
        <v>55</v>
      </c>
      <c r="B12" s="16" t="s">
        <v>56</v>
      </c>
      <c r="C12" s="17" t="s">
        <v>216</v>
      </c>
      <c r="D12" s="27">
        <f t="shared" si="1"/>
        <v>15</v>
      </c>
      <c r="E12" s="27">
        <f t="shared" si="2"/>
        <v>15</v>
      </c>
      <c r="F12" s="18">
        <f t="shared" si="3"/>
        <v>15</v>
      </c>
      <c r="G12" s="18">
        <f t="shared" si="3"/>
        <v>0</v>
      </c>
      <c r="H12" s="19"/>
      <c r="I12" s="19"/>
      <c r="J12" s="19"/>
      <c r="K12" s="19"/>
      <c r="L12" s="18">
        <f t="shared" si="4"/>
        <v>0</v>
      </c>
      <c r="M12" s="27">
        <f t="shared" si="4"/>
        <v>0</v>
      </c>
      <c r="N12" s="20">
        <v>15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s="8" customFormat="1" x14ac:dyDescent="0.2">
      <c r="A13" s="15" t="s">
        <v>57</v>
      </c>
      <c r="B13" s="16" t="s">
        <v>58</v>
      </c>
      <c r="C13" s="17" t="s">
        <v>217</v>
      </c>
      <c r="D13" s="27">
        <f t="shared" si="1"/>
        <v>15</v>
      </c>
      <c r="E13" s="27">
        <f t="shared" si="2"/>
        <v>15</v>
      </c>
      <c r="F13" s="18">
        <f t="shared" si="3"/>
        <v>5</v>
      </c>
      <c r="G13" s="18">
        <f t="shared" si="3"/>
        <v>10</v>
      </c>
      <c r="H13" s="19"/>
      <c r="I13" s="19">
        <v>10</v>
      </c>
      <c r="J13" s="19"/>
      <c r="K13" s="19"/>
      <c r="L13" s="18">
        <f t="shared" si="4"/>
        <v>0</v>
      </c>
      <c r="M13" s="27">
        <f t="shared" si="4"/>
        <v>0</v>
      </c>
      <c r="N13" s="20"/>
      <c r="O13" s="20"/>
      <c r="P13" s="20"/>
      <c r="Q13" s="20"/>
      <c r="R13" s="20">
        <v>5</v>
      </c>
      <c r="S13" s="20">
        <v>10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s="14" customFormat="1" ht="45.75" x14ac:dyDescent="0.2">
      <c r="A14" s="11" t="s">
        <v>59</v>
      </c>
      <c r="B14" s="12" t="s">
        <v>60</v>
      </c>
      <c r="C14" s="11"/>
      <c r="D14" s="13">
        <f>SUM(D15:D27)</f>
        <v>975</v>
      </c>
      <c r="E14" s="13">
        <f t="shared" ref="E14:AU14" si="5">SUM(E15:E27)</f>
        <v>515</v>
      </c>
      <c r="F14" s="13">
        <f t="shared" si="5"/>
        <v>165</v>
      </c>
      <c r="G14" s="13">
        <f t="shared" si="5"/>
        <v>210</v>
      </c>
      <c r="H14" s="13">
        <f t="shared" si="5"/>
        <v>195</v>
      </c>
      <c r="I14" s="13">
        <f t="shared" si="5"/>
        <v>15</v>
      </c>
      <c r="J14" s="13">
        <f t="shared" si="5"/>
        <v>0</v>
      </c>
      <c r="K14" s="13">
        <f t="shared" si="5"/>
        <v>0</v>
      </c>
      <c r="L14" s="13">
        <f t="shared" si="5"/>
        <v>140</v>
      </c>
      <c r="M14" s="13">
        <f t="shared" si="5"/>
        <v>460</v>
      </c>
      <c r="N14" s="13">
        <f t="shared" si="5"/>
        <v>45</v>
      </c>
      <c r="O14" s="13">
        <f t="shared" si="5"/>
        <v>60</v>
      </c>
      <c r="P14" s="13">
        <f t="shared" si="5"/>
        <v>55</v>
      </c>
      <c r="Q14" s="13">
        <f t="shared" si="5"/>
        <v>190</v>
      </c>
      <c r="R14" s="13">
        <f t="shared" si="5"/>
        <v>45</v>
      </c>
      <c r="S14" s="13">
        <f t="shared" si="5"/>
        <v>75</v>
      </c>
      <c r="T14" s="13">
        <f t="shared" si="5"/>
        <v>35</v>
      </c>
      <c r="U14" s="13">
        <f t="shared" si="5"/>
        <v>120</v>
      </c>
      <c r="V14" s="13">
        <f t="shared" si="5"/>
        <v>45</v>
      </c>
      <c r="W14" s="13">
        <f t="shared" si="5"/>
        <v>30</v>
      </c>
      <c r="X14" s="13">
        <f t="shared" si="5"/>
        <v>20</v>
      </c>
      <c r="Y14" s="13">
        <f t="shared" si="5"/>
        <v>80</v>
      </c>
      <c r="Z14" s="13">
        <f t="shared" si="5"/>
        <v>15</v>
      </c>
      <c r="AA14" s="13">
        <f t="shared" si="5"/>
        <v>30</v>
      </c>
      <c r="AB14" s="13">
        <f t="shared" si="5"/>
        <v>15</v>
      </c>
      <c r="AC14" s="13">
        <f t="shared" si="5"/>
        <v>40</v>
      </c>
      <c r="AD14" s="13">
        <f t="shared" si="5"/>
        <v>15</v>
      </c>
      <c r="AE14" s="13">
        <f t="shared" si="5"/>
        <v>15</v>
      </c>
      <c r="AF14" s="13">
        <f t="shared" si="5"/>
        <v>15</v>
      </c>
      <c r="AG14" s="13">
        <f t="shared" si="5"/>
        <v>30</v>
      </c>
      <c r="AH14" s="13">
        <f t="shared" si="5"/>
        <v>0</v>
      </c>
      <c r="AI14" s="13">
        <f t="shared" si="5"/>
        <v>0</v>
      </c>
      <c r="AJ14" s="13">
        <f t="shared" si="5"/>
        <v>0</v>
      </c>
      <c r="AK14" s="13">
        <f t="shared" si="5"/>
        <v>0</v>
      </c>
      <c r="AL14" s="13">
        <f t="shared" si="5"/>
        <v>14</v>
      </c>
      <c r="AM14" s="13">
        <f t="shared" si="5"/>
        <v>11</v>
      </c>
      <c r="AN14" s="13">
        <f t="shared" si="5"/>
        <v>7</v>
      </c>
      <c r="AO14" s="13">
        <f t="shared" si="5"/>
        <v>4</v>
      </c>
      <c r="AP14" s="13">
        <f t="shared" si="5"/>
        <v>3</v>
      </c>
      <c r="AQ14" s="13">
        <f t="shared" si="5"/>
        <v>0</v>
      </c>
      <c r="AR14" s="13">
        <f>SUM(AR15:AR27)</f>
        <v>23</v>
      </c>
      <c r="AS14" s="13">
        <f t="shared" si="5"/>
        <v>0</v>
      </c>
      <c r="AT14" s="13">
        <f t="shared" si="5"/>
        <v>39</v>
      </c>
      <c r="AU14" s="13">
        <f t="shared" si="5"/>
        <v>0</v>
      </c>
    </row>
    <row r="15" spans="1:47" s="8" customFormat="1" x14ac:dyDescent="0.2">
      <c r="A15" s="15" t="s">
        <v>44</v>
      </c>
      <c r="B15" s="16" t="s">
        <v>61</v>
      </c>
      <c r="C15" s="17" t="s">
        <v>62</v>
      </c>
      <c r="D15" s="27">
        <f t="shared" ref="D15:D27" si="6">SUM(E15,M15)</f>
        <v>100</v>
      </c>
      <c r="E15" s="27">
        <f t="shared" ref="E15:E27" si="7">SUM(F15,G15,L15)</f>
        <v>45</v>
      </c>
      <c r="F15" s="18">
        <f t="shared" ref="F15:G27" si="8">SUM(N15,R15,V15,Z15,AD15,AH15)</f>
        <v>15</v>
      </c>
      <c r="G15" s="18">
        <f t="shared" si="8"/>
        <v>15</v>
      </c>
      <c r="H15" s="19">
        <v>15</v>
      </c>
      <c r="I15" s="19"/>
      <c r="J15" s="19"/>
      <c r="K15" s="19"/>
      <c r="L15" s="18">
        <f t="shared" ref="L15:M27" si="9">SUM(P15,T15,X15,AB15,AF15,AJ15)</f>
        <v>15</v>
      </c>
      <c r="M15" s="27">
        <f t="shared" si="9"/>
        <v>55</v>
      </c>
      <c r="N15" s="20">
        <v>15</v>
      </c>
      <c r="O15" s="20">
        <v>15</v>
      </c>
      <c r="P15" s="20">
        <v>15</v>
      </c>
      <c r="Q15" s="20">
        <v>55</v>
      </c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>
        <v>4</v>
      </c>
      <c r="AM15" s="20"/>
      <c r="AN15" s="20"/>
      <c r="AO15" s="20"/>
      <c r="AP15" s="20"/>
      <c r="AQ15" s="20"/>
      <c r="AR15" s="20">
        <v>2</v>
      </c>
      <c r="AS15" s="20"/>
      <c r="AT15" s="20">
        <v>4</v>
      </c>
      <c r="AU15" s="20"/>
    </row>
    <row r="16" spans="1:47" s="8" customFormat="1" x14ac:dyDescent="0.2">
      <c r="A16" s="15" t="s">
        <v>47</v>
      </c>
      <c r="B16" s="16" t="s">
        <v>63</v>
      </c>
      <c r="C16" s="17" t="s">
        <v>64</v>
      </c>
      <c r="D16" s="59">
        <f t="shared" si="6"/>
        <v>75</v>
      </c>
      <c r="E16" s="59">
        <f t="shared" si="7"/>
        <v>45</v>
      </c>
      <c r="F16" s="18">
        <f t="shared" si="8"/>
        <v>15</v>
      </c>
      <c r="G16" s="18">
        <f t="shared" si="8"/>
        <v>15</v>
      </c>
      <c r="H16" s="19">
        <v>15</v>
      </c>
      <c r="I16" s="19"/>
      <c r="J16" s="19"/>
      <c r="K16" s="19"/>
      <c r="L16" s="18">
        <f t="shared" si="9"/>
        <v>15</v>
      </c>
      <c r="M16" s="27">
        <f t="shared" si="9"/>
        <v>30</v>
      </c>
      <c r="N16" s="20"/>
      <c r="O16" s="20"/>
      <c r="P16" s="20"/>
      <c r="Q16" s="20"/>
      <c r="R16" s="20"/>
      <c r="S16" s="20"/>
      <c r="T16" s="20"/>
      <c r="U16" s="20"/>
      <c r="V16" s="20">
        <v>15</v>
      </c>
      <c r="W16" s="20">
        <v>15</v>
      </c>
      <c r="X16" s="20">
        <v>15</v>
      </c>
      <c r="Y16" s="20">
        <v>30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>
        <v>3</v>
      </c>
      <c r="AO16" s="20"/>
      <c r="AP16" s="20"/>
      <c r="AQ16" s="20"/>
      <c r="AR16" s="20">
        <v>2</v>
      </c>
      <c r="AS16" s="20"/>
      <c r="AT16" s="20">
        <v>3</v>
      </c>
      <c r="AU16" s="20"/>
    </row>
    <row r="17" spans="1:47" s="8" customFormat="1" x14ac:dyDescent="0.2">
      <c r="A17" s="15" t="s">
        <v>49</v>
      </c>
      <c r="B17" s="22" t="s">
        <v>65</v>
      </c>
      <c r="C17" s="17" t="s">
        <v>62</v>
      </c>
      <c r="D17" s="59">
        <f t="shared" si="6"/>
        <v>100</v>
      </c>
      <c r="E17" s="59">
        <f t="shared" si="7"/>
        <v>45</v>
      </c>
      <c r="F17" s="18">
        <f t="shared" si="8"/>
        <v>15</v>
      </c>
      <c r="G17" s="18">
        <f t="shared" si="8"/>
        <v>15</v>
      </c>
      <c r="H17" s="19">
        <v>15</v>
      </c>
      <c r="I17" s="19"/>
      <c r="J17" s="19"/>
      <c r="K17" s="19"/>
      <c r="L17" s="18">
        <f t="shared" si="9"/>
        <v>15</v>
      </c>
      <c r="M17" s="27">
        <f t="shared" si="9"/>
        <v>55</v>
      </c>
      <c r="N17" s="20">
        <v>15</v>
      </c>
      <c r="O17" s="20">
        <v>15</v>
      </c>
      <c r="P17" s="20">
        <v>15</v>
      </c>
      <c r="Q17" s="20">
        <v>55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>
        <v>4</v>
      </c>
      <c r="AM17" s="20"/>
      <c r="AN17" s="20"/>
      <c r="AO17" s="20"/>
      <c r="AP17" s="20"/>
      <c r="AQ17" s="20"/>
      <c r="AR17" s="20">
        <v>2</v>
      </c>
      <c r="AS17" s="20"/>
      <c r="AT17" s="20">
        <v>4</v>
      </c>
      <c r="AU17" s="20"/>
    </row>
    <row r="18" spans="1:47" s="8" customFormat="1" x14ac:dyDescent="0.2">
      <c r="A18" s="15" t="s">
        <v>52</v>
      </c>
      <c r="B18" s="22" t="s">
        <v>66</v>
      </c>
      <c r="C18" s="17" t="s">
        <v>51</v>
      </c>
      <c r="D18" s="59">
        <f t="shared" si="6"/>
        <v>100</v>
      </c>
      <c r="E18" s="59">
        <f t="shared" si="7"/>
        <v>45</v>
      </c>
      <c r="F18" s="18">
        <f t="shared" si="8"/>
        <v>15</v>
      </c>
      <c r="G18" s="18">
        <f t="shared" si="8"/>
        <v>15</v>
      </c>
      <c r="H18" s="21">
        <v>15</v>
      </c>
      <c r="I18" s="19"/>
      <c r="J18" s="19"/>
      <c r="K18" s="19"/>
      <c r="L18" s="18">
        <f t="shared" si="9"/>
        <v>15</v>
      </c>
      <c r="M18" s="27">
        <f t="shared" si="9"/>
        <v>55</v>
      </c>
      <c r="N18" s="20">
        <v>15</v>
      </c>
      <c r="O18" s="20">
        <v>15</v>
      </c>
      <c r="P18" s="20">
        <v>15</v>
      </c>
      <c r="Q18" s="20">
        <v>55</v>
      </c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>
        <v>4</v>
      </c>
      <c r="AM18" s="20"/>
      <c r="AN18" s="20"/>
      <c r="AO18" s="20"/>
      <c r="AP18" s="20"/>
      <c r="AQ18" s="20"/>
      <c r="AR18" s="20">
        <v>2</v>
      </c>
      <c r="AS18" s="20"/>
      <c r="AT18" s="20">
        <v>4</v>
      </c>
      <c r="AU18" s="20"/>
    </row>
    <row r="19" spans="1:47" s="8" customFormat="1" x14ac:dyDescent="0.2">
      <c r="A19" s="15" t="s">
        <v>55</v>
      </c>
      <c r="B19" s="22" t="s">
        <v>67</v>
      </c>
      <c r="C19" s="17" t="s">
        <v>68</v>
      </c>
      <c r="D19" s="59">
        <f t="shared" si="6"/>
        <v>100</v>
      </c>
      <c r="E19" s="59">
        <f t="shared" si="7"/>
        <v>60</v>
      </c>
      <c r="F19" s="18">
        <f t="shared" si="8"/>
        <v>15</v>
      </c>
      <c r="G19" s="18">
        <f t="shared" si="8"/>
        <v>30</v>
      </c>
      <c r="H19" s="21">
        <v>30</v>
      </c>
      <c r="I19" s="19"/>
      <c r="J19" s="19"/>
      <c r="K19" s="19"/>
      <c r="L19" s="18">
        <f t="shared" si="9"/>
        <v>15</v>
      </c>
      <c r="M19" s="27">
        <f t="shared" si="9"/>
        <v>40</v>
      </c>
      <c r="N19" s="20"/>
      <c r="O19" s="20"/>
      <c r="P19" s="20"/>
      <c r="Q19" s="20"/>
      <c r="R19" s="20">
        <v>15</v>
      </c>
      <c r="S19" s="20">
        <v>30</v>
      </c>
      <c r="T19" s="20">
        <v>15</v>
      </c>
      <c r="U19" s="20">
        <v>40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>
        <v>4</v>
      </c>
      <c r="AN19" s="20"/>
      <c r="AO19" s="20"/>
      <c r="AP19" s="20"/>
      <c r="AQ19" s="20"/>
      <c r="AR19" s="20">
        <v>3</v>
      </c>
      <c r="AS19" s="20"/>
      <c r="AT19" s="20">
        <v>4</v>
      </c>
      <c r="AU19" s="20"/>
    </row>
    <row r="20" spans="1:47" s="8" customFormat="1" x14ac:dyDescent="0.2">
      <c r="A20" s="15" t="s">
        <v>57</v>
      </c>
      <c r="B20" s="22" t="s">
        <v>69</v>
      </c>
      <c r="C20" s="17" t="s">
        <v>70</v>
      </c>
      <c r="D20" s="59">
        <f t="shared" si="6"/>
        <v>50</v>
      </c>
      <c r="E20" s="59">
        <f t="shared" si="7"/>
        <v>25</v>
      </c>
      <c r="F20" s="18">
        <f t="shared" si="8"/>
        <v>0</v>
      </c>
      <c r="G20" s="18">
        <f t="shared" si="8"/>
        <v>15</v>
      </c>
      <c r="H20" s="21"/>
      <c r="I20" s="19">
        <v>15</v>
      </c>
      <c r="J20" s="19"/>
      <c r="K20" s="19"/>
      <c r="L20" s="18">
        <f t="shared" si="9"/>
        <v>10</v>
      </c>
      <c r="M20" s="27">
        <f t="shared" si="9"/>
        <v>25</v>
      </c>
      <c r="N20" s="20"/>
      <c r="O20" s="20"/>
      <c r="P20" s="20"/>
      <c r="Q20" s="20"/>
      <c r="R20" s="20"/>
      <c r="S20" s="20">
        <v>15</v>
      </c>
      <c r="T20" s="20">
        <v>10</v>
      </c>
      <c r="U20" s="20">
        <v>25</v>
      </c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>
        <v>2</v>
      </c>
      <c r="AN20" s="20"/>
      <c r="AO20" s="20"/>
      <c r="AP20" s="20"/>
      <c r="AQ20" s="20"/>
      <c r="AR20" s="20">
        <v>1</v>
      </c>
      <c r="AS20" s="20"/>
      <c r="AT20" s="20">
        <v>2</v>
      </c>
      <c r="AU20" s="20"/>
    </row>
    <row r="21" spans="1:47" s="8" customFormat="1" x14ac:dyDescent="0.2">
      <c r="A21" s="15" t="s">
        <v>71</v>
      </c>
      <c r="B21" s="22" t="s">
        <v>72</v>
      </c>
      <c r="C21" s="17" t="s">
        <v>73</v>
      </c>
      <c r="D21" s="59">
        <f t="shared" si="6"/>
        <v>75</v>
      </c>
      <c r="E21" s="59">
        <f t="shared" si="7"/>
        <v>45</v>
      </c>
      <c r="F21" s="18">
        <f t="shared" si="8"/>
        <v>15</v>
      </c>
      <c r="G21" s="18">
        <f t="shared" si="8"/>
        <v>15</v>
      </c>
      <c r="H21" s="21">
        <v>15</v>
      </c>
      <c r="I21" s="19"/>
      <c r="J21" s="19"/>
      <c r="K21" s="19"/>
      <c r="L21" s="18">
        <f t="shared" si="9"/>
        <v>15</v>
      </c>
      <c r="M21" s="27">
        <f t="shared" si="9"/>
        <v>30</v>
      </c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>
        <v>15</v>
      </c>
      <c r="AE21" s="20">
        <v>15</v>
      </c>
      <c r="AF21" s="20">
        <v>15</v>
      </c>
      <c r="AG21" s="20">
        <v>30</v>
      </c>
      <c r="AH21" s="20"/>
      <c r="AI21" s="20"/>
      <c r="AJ21" s="20"/>
      <c r="AK21" s="20"/>
      <c r="AL21" s="20"/>
      <c r="AM21" s="20"/>
      <c r="AN21" s="20"/>
      <c r="AO21" s="20"/>
      <c r="AP21" s="20">
        <v>3</v>
      </c>
      <c r="AQ21" s="20"/>
      <c r="AR21" s="20">
        <v>2</v>
      </c>
      <c r="AS21" s="20"/>
      <c r="AT21" s="20">
        <v>3</v>
      </c>
      <c r="AU21" s="20"/>
    </row>
    <row r="22" spans="1:47" s="8" customFormat="1" x14ac:dyDescent="0.2">
      <c r="A22" s="15" t="s">
        <v>74</v>
      </c>
      <c r="B22" s="22" t="s">
        <v>75</v>
      </c>
      <c r="C22" s="17" t="s">
        <v>70</v>
      </c>
      <c r="D22" s="59">
        <f t="shared" si="6"/>
        <v>50</v>
      </c>
      <c r="E22" s="59">
        <f t="shared" si="7"/>
        <v>30</v>
      </c>
      <c r="F22" s="18">
        <f t="shared" si="8"/>
        <v>15</v>
      </c>
      <c r="G22" s="18">
        <f t="shared" si="8"/>
        <v>15</v>
      </c>
      <c r="H22" s="21">
        <v>15</v>
      </c>
      <c r="I22" s="19"/>
      <c r="J22" s="19"/>
      <c r="K22" s="19"/>
      <c r="L22" s="18">
        <f t="shared" si="9"/>
        <v>0</v>
      </c>
      <c r="M22" s="27">
        <f t="shared" si="9"/>
        <v>20</v>
      </c>
      <c r="N22" s="20"/>
      <c r="O22" s="20"/>
      <c r="P22" s="20"/>
      <c r="Q22" s="20"/>
      <c r="R22" s="20">
        <v>15</v>
      </c>
      <c r="S22" s="20">
        <v>15</v>
      </c>
      <c r="T22" s="20"/>
      <c r="U22" s="20">
        <v>20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>
        <v>2</v>
      </c>
      <c r="AN22" s="20"/>
      <c r="AO22" s="20"/>
      <c r="AP22" s="20"/>
      <c r="AQ22" s="20"/>
      <c r="AR22" s="20">
        <v>1</v>
      </c>
      <c r="AS22" s="20"/>
      <c r="AT22" s="20">
        <v>2</v>
      </c>
      <c r="AU22" s="20"/>
    </row>
    <row r="23" spans="1:47" s="8" customFormat="1" x14ac:dyDescent="0.2">
      <c r="A23" s="15" t="s">
        <v>76</v>
      </c>
      <c r="B23" s="22" t="s">
        <v>77</v>
      </c>
      <c r="C23" s="17" t="s">
        <v>70</v>
      </c>
      <c r="D23" s="59">
        <f t="shared" si="6"/>
        <v>75</v>
      </c>
      <c r="E23" s="59">
        <f t="shared" si="7"/>
        <v>40</v>
      </c>
      <c r="F23" s="18">
        <f t="shared" si="8"/>
        <v>15</v>
      </c>
      <c r="G23" s="18">
        <f t="shared" si="8"/>
        <v>15</v>
      </c>
      <c r="H23" s="21">
        <v>15</v>
      </c>
      <c r="I23" s="19"/>
      <c r="J23" s="19"/>
      <c r="K23" s="19"/>
      <c r="L23" s="18">
        <f t="shared" si="9"/>
        <v>10</v>
      </c>
      <c r="M23" s="27">
        <f t="shared" si="9"/>
        <v>35</v>
      </c>
      <c r="N23" s="20"/>
      <c r="O23" s="20"/>
      <c r="P23" s="20"/>
      <c r="Q23" s="20"/>
      <c r="R23" s="20">
        <v>15</v>
      </c>
      <c r="S23" s="20">
        <v>15</v>
      </c>
      <c r="T23" s="20">
        <v>10</v>
      </c>
      <c r="U23" s="20">
        <v>35</v>
      </c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>
        <v>3</v>
      </c>
      <c r="AN23" s="20"/>
      <c r="AO23" s="20"/>
      <c r="AP23" s="20"/>
      <c r="AQ23" s="20"/>
      <c r="AR23" s="20">
        <v>2</v>
      </c>
      <c r="AS23" s="20"/>
      <c r="AT23" s="20">
        <v>3</v>
      </c>
      <c r="AU23" s="20"/>
    </row>
    <row r="24" spans="1:47" s="8" customFormat="1" x14ac:dyDescent="0.2">
      <c r="A24" s="15" t="s">
        <v>78</v>
      </c>
      <c r="B24" s="22" t="s">
        <v>79</v>
      </c>
      <c r="C24" s="17" t="s">
        <v>46</v>
      </c>
      <c r="D24" s="59">
        <f t="shared" si="6"/>
        <v>100</v>
      </c>
      <c r="E24" s="59">
        <f t="shared" si="7"/>
        <v>60</v>
      </c>
      <c r="F24" s="18">
        <f t="shared" si="8"/>
        <v>15</v>
      </c>
      <c r="G24" s="18">
        <f t="shared" si="8"/>
        <v>30</v>
      </c>
      <c r="H24" s="21">
        <v>30</v>
      </c>
      <c r="I24" s="19"/>
      <c r="J24" s="19"/>
      <c r="K24" s="19"/>
      <c r="L24" s="18">
        <f t="shared" si="9"/>
        <v>15</v>
      </c>
      <c r="M24" s="27">
        <f t="shared" si="9"/>
        <v>40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>
        <v>15</v>
      </c>
      <c r="AA24" s="20">
        <v>30</v>
      </c>
      <c r="AB24" s="20">
        <v>15</v>
      </c>
      <c r="AC24" s="20">
        <v>40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>
        <v>4</v>
      </c>
      <c r="AP24" s="20"/>
      <c r="AQ24" s="20"/>
      <c r="AR24" s="20">
        <v>3</v>
      </c>
      <c r="AS24" s="20"/>
      <c r="AT24" s="20">
        <v>4</v>
      </c>
      <c r="AU24" s="20"/>
    </row>
    <row r="25" spans="1:47" s="8" customFormat="1" x14ac:dyDescent="0.2">
      <c r="A25" s="15" t="s">
        <v>80</v>
      </c>
      <c r="B25" s="22" t="s">
        <v>81</v>
      </c>
      <c r="C25" s="17" t="s">
        <v>51</v>
      </c>
      <c r="D25" s="59">
        <f t="shared" si="6"/>
        <v>50</v>
      </c>
      <c r="E25" s="59">
        <f t="shared" si="7"/>
        <v>25</v>
      </c>
      <c r="F25" s="18">
        <f t="shared" si="8"/>
        <v>0</v>
      </c>
      <c r="G25" s="18">
        <f t="shared" si="8"/>
        <v>15</v>
      </c>
      <c r="H25" s="21">
        <v>15</v>
      </c>
      <c r="I25" s="19"/>
      <c r="J25" s="19"/>
      <c r="K25" s="19"/>
      <c r="L25" s="18">
        <f t="shared" si="9"/>
        <v>10</v>
      </c>
      <c r="M25" s="27">
        <f t="shared" si="9"/>
        <v>25</v>
      </c>
      <c r="N25" s="20"/>
      <c r="O25" s="20">
        <v>15</v>
      </c>
      <c r="P25" s="20">
        <v>10</v>
      </c>
      <c r="Q25" s="20">
        <v>25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>
        <v>2</v>
      </c>
      <c r="AM25" s="20"/>
      <c r="AN25" s="20"/>
      <c r="AO25" s="20"/>
      <c r="AP25" s="20"/>
      <c r="AQ25" s="20"/>
      <c r="AR25" s="20">
        <v>1</v>
      </c>
      <c r="AS25" s="20"/>
      <c r="AT25" s="20">
        <v>2</v>
      </c>
      <c r="AU25" s="20"/>
    </row>
    <row r="26" spans="1:47" s="8" customFormat="1" x14ac:dyDescent="0.2">
      <c r="A26" s="15" t="s">
        <v>82</v>
      </c>
      <c r="B26" s="22" t="s">
        <v>83</v>
      </c>
      <c r="C26" s="17" t="s">
        <v>64</v>
      </c>
      <c r="D26" s="59">
        <f t="shared" si="6"/>
        <v>50</v>
      </c>
      <c r="E26" s="59">
        <f t="shared" si="7"/>
        <v>30</v>
      </c>
      <c r="F26" s="18">
        <f t="shared" si="8"/>
        <v>15</v>
      </c>
      <c r="G26" s="18">
        <f t="shared" si="8"/>
        <v>15</v>
      </c>
      <c r="H26" s="21">
        <v>15</v>
      </c>
      <c r="I26" s="19"/>
      <c r="J26" s="19"/>
      <c r="K26" s="19"/>
      <c r="L26" s="18">
        <f t="shared" si="9"/>
        <v>0</v>
      </c>
      <c r="M26" s="27">
        <f t="shared" si="9"/>
        <v>20</v>
      </c>
      <c r="N26" s="20"/>
      <c r="O26" s="20"/>
      <c r="P26" s="20"/>
      <c r="Q26" s="20"/>
      <c r="R26" s="20"/>
      <c r="S26" s="20"/>
      <c r="T26" s="20"/>
      <c r="U26" s="20"/>
      <c r="V26" s="20">
        <v>15</v>
      </c>
      <c r="W26" s="20">
        <v>15</v>
      </c>
      <c r="X26" s="20"/>
      <c r="Y26" s="20">
        <v>20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>
        <v>2</v>
      </c>
      <c r="AO26" s="20"/>
      <c r="AP26" s="20"/>
      <c r="AQ26" s="20"/>
      <c r="AR26" s="20">
        <v>1</v>
      </c>
      <c r="AS26" s="20"/>
      <c r="AT26" s="20">
        <v>2</v>
      </c>
      <c r="AU26" s="20"/>
    </row>
    <row r="27" spans="1:47" s="8" customFormat="1" x14ac:dyDescent="0.2">
      <c r="A27" s="15" t="s">
        <v>84</v>
      </c>
      <c r="B27" s="16" t="s">
        <v>85</v>
      </c>
      <c r="C27" s="17" t="s">
        <v>86</v>
      </c>
      <c r="D27" s="59">
        <f t="shared" si="6"/>
        <v>50</v>
      </c>
      <c r="E27" s="59">
        <f t="shared" si="7"/>
        <v>20</v>
      </c>
      <c r="F27" s="18">
        <f t="shared" si="8"/>
        <v>15</v>
      </c>
      <c r="G27" s="18">
        <f t="shared" si="8"/>
        <v>0</v>
      </c>
      <c r="H27" s="19"/>
      <c r="I27" s="19"/>
      <c r="J27" s="19"/>
      <c r="K27" s="19"/>
      <c r="L27" s="18">
        <f t="shared" si="9"/>
        <v>5</v>
      </c>
      <c r="M27" s="27">
        <f t="shared" si="9"/>
        <v>30</v>
      </c>
      <c r="N27" s="20"/>
      <c r="O27" s="20"/>
      <c r="P27" s="20"/>
      <c r="Q27" s="20"/>
      <c r="R27" s="20"/>
      <c r="S27" s="20"/>
      <c r="T27" s="20"/>
      <c r="U27" s="20"/>
      <c r="V27" s="20">
        <v>15</v>
      </c>
      <c r="W27" s="20"/>
      <c r="X27" s="20">
        <v>5</v>
      </c>
      <c r="Y27" s="20">
        <v>30</v>
      </c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>
        <v>2</v>
      </c>
      <c r="AO27" s="20"/>
      <c r="AP27" s="20"/>
      <c r="AQ27" s="20"/>
      <c r="AR27" s="20">
        <v>1</v>
      </c>
      <c r="AS27" s="20"/>
      <c r="AT27" s="20">
        <v>2</v>
      </c>
      <c r="AU27" s="20"/>
    </row>
    <row r="28" spans="1:47" s="23" customFormat="1" ht="45.75" x14ac:dyDescent="0.2">
      <c r="A28" s="11" t="s">
        <v>87</v>
      </c>
      <c r="B28" s="12" t="s">
        <v>88</v>
      </c>
      <c r="C28" s="11"/>
      <c r="D28" s="13">
        <f t="shared" ref="D28:AU28" si="10">SUM(D29:D48)</f>
        <v>1975</v>
      </c>
      <c r="E28" s="13">
        <f t="shared" si="10"/>
        <v>955</v>
      </c>
      <c r="F28" s="13">
        <f t="shared" si="10"/>
        <v>195</v>
      </c>
      <c r="G28" s="13">
        <f t="shared" si="10"/>
        <v>550</v>
      </c>
      <c r="H28" s="13">
        <f t="shared" si="10"/>
        <v>240</v>
      </c>
      <c r="I28" s="13">
        <f t="shared" si="10"/>
        <v>280</v>
      </c>
      <c r="J28" s="13">
        <f t="shared" si="10"/>
        <v>30</v>
      </c>
      <c r="K28" s="13">
        <f t="shared" si="10"/>
        <v>0</v>
      </c>
      <c r="L28" s="13">
        <f t="shared" si="10"/>
        <v>210</v>
      </c>
      <c r="M28" s="13">
        <f t="shared" si="10"/>
        <v>1020</v>
      </c>
      <c r="N28" s="13">
        <f t="shared" si="10"/>
        <v>45</v>
      </c>
      <c r="O28" s="13">
        <f t="shared" si="10"/>
        <v>90</v>
      </c>
      <c r="P28" s="13">
        <f t="shared" si="10"/>
        <v>45</v>
      </c>
      <c r="Q28" s="13">
        <f t="shared" si="10"/>
        <v>120</v>
      </c>
      <c r="R28" s="13">
        <f t="shared" si="10"/>
        <v>45</v>
      </c>
      <c r="S28" s="13">
        <f t="shared" si="10"/>
        <v>90</v>
      </c>
      <c r="T28" s="13">
        <f t="shared" si="10"/>
        <v>40</v>
      </c>
      <c r="U28" s="13">
        <f t="shared" si="10"/>
        <v>280</v>
      </c>
      <c r="V28" s="13">
        <f t="shared" si="10"/>
        <v>45</v>
      </c>
      <c r="W28" s="13">
        <f t="shared" si="10"/>
        <v>115</v>
      </c>
      <c r="X28" s="13">
        <f t="shared" si="10"/>
        <v>40</v>
      </c>
      <c r="Y28" s="13">
        <f t="shared" si="10"/>
        <v>305</v>
      </c>
      <c r="Z28" s="13">
        <f t="shared" si="10"/>
        <v>45</v>
      </c>
      <c r="AA28" s="13">
        <f t="shared" si="10"/>
        <v>135</v>
      </c>
      <c r="AB28" s="13">
        <f t="shared" si="10"/>
        <v>60</v>
      </c>
      <c r="AC28" s="13">
        <f t="shared" si="10"/>
        <v>150</v>
      </c>
      <c r="AD28" s="13">
        <f t="shared" si="10"/>
        <v>15</v>
      </c>
      <c r="AE28" s="13">
        <f t="shared" si="10"/>
        <v>60</v>
      </c>
      <c r="AF28" s="13">
        <f t="shared" si="10"/>
        <v>10</v>
      </c>
      <c r="AG28" s="13">
        <f t="shared" si="10"/>
        <v>65</v>
      </c>
      <c r="AH28" s="13">
        <f t="shared" si="10"/>
        <v>0</v>
      </c>
      <c r="AI28" s="13">
        <f t="shared" si="10"/>
        <v>60</v>
      </c>
      <c r="AJ28" s="13">
        <f t="shared" si="10"/>
        <v>15</v>
      </c>
      <c r="AK28" s="13">
        <f t="shared" si="10"/>
        <v>100</v>
      </c>
      <c r="AL28" s="13">
        <f t="shared" si="10"/>
        <v>12</v>
      </c>
      <c r="AM28" s="13">
        <f t="shared" si="10"/>
        <v>17</v>
      </c>
      <c r="AN28" s="13">
        <f t="shared" si="10"/>
        <v>19</v>
      </c>
      <c r="AO28" s="13">
        <f t="shared" si="10"/>
        <v>16</v>
      </c>
      <c r="AP28" s="13">
        <f t="shared" si="10"/>
        <v>6</v>
      </c>
      <c r="AQ28" s="13">
        <f t="shared" si="10"/>
        <v>7</v>
      </c>
      <c r="AR28" s="13">
        <f t="shared" si="10"/>
        <v>42</v>
      </c>
      <c r="AS28" s="13">
        <f t="shared" si="10"/>
        <v>77</v>
      </c>
      <c r="AT28" s="13">
        <f t="shared" si="10"/>
        <v>69</v>
      </c>
      <c r="AU28" s="13">
        <f t="shared" si="10"/>
        <v>13</v>
      </c>
    </row>
    <row r="29" spans="1:47" s="8" customFormat="1" x14ac:dyDescent="0.2">
      <c r="A29" s="15" t="s">
        <v>44</v>
      </c>
      <c r="B29" s="22" t="s">
        <v>89</v>
      </c>
      <c r="C29" s="17" t="s">
        <v>64</v>
      </c>
      <c r="D29" s="27">
        <f t="shared" ref="D29:D47" si="11">SUM(E29,M29)</f>
        <v>50</v>
      </c>
      <c r="E29" s="27">
        <f t="shared" ref="E29:E47" si="12">SUM(F29,G29,L29)</f>
        <v>20</v>
      </c>
      <c r="F29" s="18">
        <f t="shared" ref="F29:G47" si="13">SUM(N29,R29,V29,Z29,AD29,AH29)</f>
        <v>15</v>
      </c>
      <c r="G29" s="18">
        <f t="shared" si="13"/>
        <v>0</v>
      </c>
      <c r="H29" s="19"/>
      <c r="I29" s="19"/>
      <c r="J29" s="19"/>
      <c r="K29" s="19"/>
      <c r="L29" s="18">
        <f t="shared" ref="L29:M47" si="14">SUM(P29,T29,X29,AB29,AF29,AJ29)</f>
        <v>5</v>
      </c>
      <c r="M29" s="27">
        <f t="shared" si="14"/>
        <v>30</v>
      </c>
      <c r="N29" s="20"/>
      <c r="O29" s="20"/>
      <c r="P29" s="20"/>
      <c r="Q29" s="20"/>
      <c r="R29" s="20"/>
      <c r="S29" s="20"/>
      <c r="T29" s="20"/>
      <c r="U29" s="20"/>
      <c r="V29" s="20">
        <v>15</v>
      </c>
      <c r="W29" s="20"/>
      <c r="X29" s="20">
        <v>5</v>
      </c>
      <c r="Y29" s="20">
        <v>30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>
        <v>2</v>
      </c>
      <c r="AO29" s="20"/>
      <c r="AP29" s="20"/>
      <c r="AQ29" s="20"/>
      <c r="AR29" s="20">
        <v>1</v>
      </c>
      <c r="AS29" s="20">
        <v>2</v>
      </c>
      <c r="AT29" s="20">
        <v>2</v>
      </c>
      <c r="AU29" s="20"/>
    </row>
    <row r="30" spans="1:47" s="8" customFormat="1" x14ac:dyDescent="0.2">
      <c r="A30" s="15" t="s">
        <v>47</v>
      </c>
      <c r="B30" s="22" t="s">
        <v>90</v>
      </c>
      <c r="C30" s="17" t="s">
        <v>70</v>
      </c>
      <c r="D30" s="27">
        <f t="shared" si="11"/>
        <v>50</v>
      </c>
      <c r="E30" s="27">
        <f t="shared" si="12"/>
        <v>30</v>
      </c>
      <c r="F30" s="18">
        <f t="shared" si="13"/>
        <v>15</v>
      </c>
      <c r="G30" s="18">
        <f t="shared" si="13"/>
        <v>15</v>
      </c>
      <c r="H30" s="19">
        <v>15</v>
      </c>
      <c r="I30" s="19"/>
      <c r="J30" s="19"/>
      <c r="K30" s="19"/>
      <c r="L30" s="18">
        <f t="shared" si="14"/>
        <v>0</v>
      </c>
      <c r="M30" s="27">
        <f t="shared" si="14"/>
        <v>20</v>
      </c>
      <c r="N30" s="20"/>
      <c r="O30" s="20"/>
      <c r="P30" s="20"/>
      <c r="Q30" s="20"/>
      <c r="R30" s="20">
        <v>15</v>
      </c>
      <c r="S30" s="20">
        <v>15</v>
      </c>
      <c r="T30" s="20"/>
      <c r="U30" s="20">
        <v>20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>
        <v>2</v>
      </c>
      <c r="AN30" s="20"/>
      <c r="AO30" s="20"/>
      <c r="AP30" s="20"/>
      <c r="AQ30" s="20"/>
      <c r="AR30" s="20">
        <v>1</v>
      </c>
      <c r="AS30" s="20">
        <v>2</v>
      </c>
      <c r="AT30" s="20">
        <v>2</v>
      </c>
      <c r="AU30" s="20"/>
    </row>
    <row r="31" spans="1:47" s="8" customFormat="1" x14ac:dyDescent="0.2">
      <c r="A31" s="15" t="s">
        <v>49</v>
      </c>
      <c r="B31" s="22" t="s">
        <v>91</v>
      </c>
      <c r="C31" s="17" t="s">
        <v>64</v>
      </c>
      <c r="D31" s="27">
        <f t="shared" si="11"/>
        <v>50</v>
      </c>
      <c r="E31" s="27">
        <f t="shared" si="12"/>
        <v>20</v>
      </c>
      <c r="F31" s="18">
        <f t="shared" si="13"/>
        <v>0</v>
      </c>
      <c r="G31" s="18">
        <f t="shared" si="13"/>
        <v>15</v>
      </c>
      <c r="H31" s="19">
        <v>15</v>
      </c>
      <c r="I31" s="19"/>
      <c r="J31" s="19"/>
      <c r="K31" s="19"/>
      <c r="L31" s="18">
        <f t="shared" si="14"/>
        <v>5</v>
      </c>
      <c r="M31" s="27">
        <f t="shared" si="14"/>
        <v>30</v>
      </c>
      <c r="N31" s="20"/>
      <c r="O31" s="20"/>
      <c r="P31" s="20"/>
      <c r="Q31" s="20"/>
      <c r="R31" s="20"/>
      <c r="S31" s="20"/>
      <c r="T31" s="20"/>
      <c r="U31" s="20"/>
      <c r="V31" s="20"/>
      <c r="W31" s="20">
        <v>15</v>
      </c>
      <c r="X31" s="20">
        <v>5</v>
      </c>
      <c r="Y31" s="20">
        <v>30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>
        <v>2</v>
      </c>
      <c r="AO31" s="20"/>
      <c r="AP31" s="20"/>
      <c r="AQ31" s="20"/>
      <c r="AR31" s="20">
        <v>1</v>
      </c>
      <c r="AS31" s="20">
        <v>2</v>
      </c>
      <c r="AT31" s="20">
        <v>2</v>
      </c>
      <c r="AU31" s="20"/>
    </row>
    <row r="32" spans="1:47" s="8" customFormat="1" x14ac:dyDescent="0.2">
      <c r="A32" s="15" t="s">
        <v>52</v>
      </c>
      <c r="B32" s="22" t="s">
        <v>92</v>
      </c>
      <c r="C32" s="17" t="s">
        <v>64</v>
      </c>
      <c r="D32" s="27">
        <f t="shared" si="11"/>
        <v>50</v>
      </c>
      <c r="E32" s="27">
        <f t="shared" si="12"/>
        <v>20</v>
      </c>
      <c r="F32" s="18">
        <f t="shared" si="13"/>
        <v>0</v>
      </c>
      <c r="G32" s="18">
        <f t="shared" si="13"/>
        <v>15</v>
      </c>
      <c r="H32" s="19"/>
      <c r="I32" s="19">
        <v>15</v>
      </c>
      <c r="J32" s="19"/>
      <c r="K32" s="19"/>
      <c r="L32" s="18">
        <f t="shared" si="14"/>
        <v>5</v>
      </c>
      <c r="M32" s="27">
        <f t="shared" si="14"/>
        <v>30</v>
      </c>
      <c r="N32" s="20"/>
      <c r="O32" s="20"/>
      <c r="P32" s="20"/>
      <c r="Q32" s="20"/>
      <c r="R32" s="20"/>
      <c r="S32" s="20"/>
      <c r="T32" s="20"/>
      <c r="U32" s="20"/>
      <c r="V32" s="20"/>
      <c r="W32" s="20">
        <v>15</v>
      </c>
      <c r="X32" s="20">
        <v>5</v>
      </c>
      <c r="Y32" s="20">
        <v>30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>
        <v>2</v>
      </c>
      <c r="AO32" s="20"/>
      <c r="AP32" s="20"/>
      <c r="AQ32" s="20"/>
      <c r="AR32" s="20">
        <v>1</v>
      </c>
      <c r="AS32" s="20">
        <v>2</v>
      </c>
      <c r="AT32" s="20">
        <v>2</v>
      </c>
      <c r="AU32" s="20"/>
    </row>
    <row r="33" spans="1:47" s="8" customFormat="1" x14ac:dyDescent="0.2">
      <c r="A33" s="15" t="s">
        <v>55</v>
      </c>
      <c r="B33" s="22" t="s">
        <v>93</v>
      </c>
      <c r="C33" s="17" t="s">
        <v>73</v>
      </c>
      <c r="D33" s="27">
        <f t="shared" si="11"/>
        <v>25</v>
      </c>
      <c r="E33" s="27">
        <f t="shared" si="12"/>
        <v>15</v>
      </c>
      <c r="F33" s="18">
        <f t="shared" si="13"/>
        <v>15</v>
      </c>
      <c r="G33" s="18">
        <f t="shared" si="13"/>
        <v>0</v>
      </c>
      <c r="H33" s="19"/>
      <c r="I33" s="19"/>
      <c r="J33" s="19"/>
      <c r="K33" s="19"/>
      <c r="L33" s="18">
        <f t="shared" si="14"/>
        <v>0</v>
      </c>
      <c r="M33" s="27">
        <f t="shared" si="14"/>
        <v>10</v>
      </c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>
        <v>15</v>
      </c>
      <c r="AE33" s="20"/>
      <c r="AF33" s="20"/>
      <c r="AG33" s="20">
        <v>10</v>
      </c>
      <c r="AH33" s="20"/>
      <c r="AI33" s="20"/>
      <c r="AJ33" s="20"/>
      <c r="AK33" s="20"/>
      <c r="AL33" s="20"/>
      <c r="AM33" s="20"/>
      <c r="AN33" s="20"/>
      <c r="AO33" s="20"/>
      <c r="AP33" s="20">
        <v>1</v>
      </c>
      <c r="AQ33" s="20"/>
      <c r="AR33" s="20">
        <v>1</v>
      </c>
      <c r="AS33" s="20">
        <v>1</v>
      </c>
      <c r="AT33" s="20">
        <v>1</v>
      </c>
      <c r="AU33" s="20"/>
    </row>
    <row r="34" spans="1:47" s="8" customFormat="1" x14ac:dyDescent="0.2">
      <c r="A34" s="15" t="s">
        <v>57</v>
      </c>
      <c r="B34" s="22" t="s">
        <v>94</v>
      </c>
      <c r="C34" s="17" t="s">
        <v>62</v>
      </c>
      <c r="D34" s="27">
        <f t="shared" si="11"/>
        <v>125</v>
      </c>
      <c r="E34" s="27">
        <f t="shared" si="12"/>
        <v>60</v>
      </c>
      <c r="F34" s="18">
        <f t="shared" si="13"/>
        <v>15</v>
      </c>
      <c r="G34" s="18">
        <f t="shared" si="13"/>
        <v>30</v>
      </c>
      <c r="H34" s="19">
        <v>30</v>
      </c>
      <c r="I34" s="19"/>
      <c r="J34" s="19"/>
      <c r="K34" s="19"/>
      <c r="L34" s="18">
        <f t="shared" si="14"/>
        <v>15</v>
      </c>
      <c r="M34" s="27">
        <f t="shared" si="14"/>
        <v>65</v>
      </c>
      <c r="N34" s="20">
        <v>15</v>
      </c>
      <c r="O34" s="20">
        <v>30</v>
      </c>
      <c r="P34" s="20">
        <v>15</v>
      </c>
      <c r="Q34" s="20">
        <v>65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>
        <v>5</v>
      </c>
      <c r="AM34" s="20"/>
      <c r="AN34" s="20"/>
      <c r="AO34" s="20"/>
      <c r="AP34" s="20"/>
      <c r="AQ34" s="20"/>
      <c r="AR34" s="20">
        <v>3</v>
      </c>
      <c r="AS34" s="20">
        <v>5</v>
      </c>
      <c r="AT34" s="20">
        <v>5</v>
      </c>
      <c r="AU34" s="20"/>
    </row>
    <row r="35" spans="1:47" s="8" customFormat="1" x14ac:dyDescent="0.2">
      <c r="A35" s="15" t="s">
        <v>71</v>
      </c>
      <c r="B35" s="22" t="s">
        <v>95</v>
      </c>
      <c r="C35" s="17" t="s">
        <v>51</v>
      </c>
      <c r="D35" s="27">
        <f t="shared" si="11"/>
        <v>75</v>
      </c>
      <c r="E35" s="27">
        <f t="shared" si="12"/>
        <v>60</v>
      </c>
      <c r="F35" s="18">
        <f t="shared" si="13"/>
        <v>15</v>
      </c>
      <c r="G35" s="18">
        <f t="shared" si="13"/>
        <v>30</v>
      </c>
      <c r="H35" s="19"/>
      <c r="I35" s="19">
        <v>30</v>
      </c>
      <c r="J35" s="19"/>
      <c r="K35" s="19"/>
      <c r="L35" s="18">
        <f t="shared" si="14"/>
        <v>15</v>
      </c>
      <c r="M35" s="27">
        <f t="shared" si="14"/>
        <v>15</v>
      </c>
      <c r="N35" s="20">
        <v>15</v>
      </c>
      <c r="O35" s="20">
        <v>30</v>
      </c>
      <c r="P35" s="20">
        <v>15</v>
      </c>
      <c r="Q35" s="20">
        <v>15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>
        <v>3</v>
      </c>
      <c r="AM35" s="20"/>
      <c r="AN35" s="20"/>
      <c r="AO35" s="20"/>
      <c r="AP35" s="20"/>
      <c r="AQ35" s="20"/>
      <c r="AR35" s="20">
        <v>3</v>
      </c>
      <c r="AS35" s="20">
        <v>3</v>
      </c>
      <c r="AT35" s="20">
        <v>3</v>
      </c>
      <c r="AU35" s="20"/>
    </row>
    <row r="36" spans="1:47" s="8" customFormat="1" x14ac:dyDescent="0.2">
      <c r="A36" s="15" t="s">
        <v>74</v>
      </c>
      <c r="B36" s="22" t="s">
        <v>96</v>
      </c>
      <c r="C36" s="17" t="s">
        <v>46</v>
      </c>
      <c r="D36" s="27">
        <f t="shared" si="11"/>
        <v>100</v>
      </c>
      <c r="E36" s="27">
        <f t="shared" si="12"/>
        <v>60</v>
      </c>
      <c r="F36" s="18">
        <f t="shared" si="13"/>
        <v>15</v>
      </c>
      <c r="G36" s="18">
        <f t="shared" si="13"/>
        <v>30</v>
      </c>
      <c r="H36" s="19">
        <v>30</v>
      </c>
      <c r="I36" s="19"/>
      <c r="J36" s="19"/>
      <c r="K36" s="19"/>
      <c r="L36" s="18">
        <f t="shared" si="14"/>
        <v>15</v>
      </c>
      <c r="M36" s="27">
        <f t="shared" si="14"/>
        <v>40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>
        <v>15</v>
      </c>
      <c r="AA36" s="20">
        <v>30</v>
      </c>
      <c r="AB36" s="20">
        <v>15</v>
      </c>
      <c r="AC36" s="20">
        <v>40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>
        <v>4</v>
      </c>
      <c r="AP36" s="20"/>
      <c r="AQ36" s="20"/>
      <c r="AR36" s="20">
        <v>3</v>
      </c>
      <c r="AS36" s="20">
        <v>4</v>
      </c>
      <c r="AT36" s="20">
        <v>4</v>
      </c>
      <c r="AU36" s="20"/>
    </row>
    <row r="37" spans="1:47" s="8" customFormat="1" x14ac:dyDescent="0.2">
      <c r="A37" s="15" t="s">
        <v>76</v>
      </c>
      <c r="B37" s="22" t="s">
        <v>97</v>
      </c>
      <c r="C37" s="17" t="s">
        <v>98</v>
      </c>
      <c r="D37" s="27">
        <f t="shared" si="11"/>
        <v>175</v>
      </c>
      <c r="E37" s="27">
        <f t="shared" si="12"/>
        <v>120</v>
      </c>
      <c r="F37" s="18">
        <f t="shared" si="13"/>
        <v>30</v>
      </c>
      <c r="G37" s="18">
        <f t="shared" si="13"/>
        <v>60</v>
      </c>
      <c r="H37" s="19">
        <v>60</v>
      </c>
      <c r="I37" s="19"/>
      <c r="J37" s="19"/>
      <c r="K37" s="19"/>
      <c r="L37" s="18">
        <f t="shared" si="14"/>
        <v>30</v>
      </c>
      <c r="M37" s="27">
        <f t="shared" si="14"/>
        <v>55</v>
      </c>
      <c r="N37" s="20">
        <v>15</v>
      </c>
      <c r="O37" s="20">
        <v>30</v>
      </c>
      <c r="P37" s="20">
        <v>15</v>
      </c>
      <c r="Q37" s="20">
        <v>40</v>
      </c>
      <c r="R37" s="20">
        <v>15</v>
      </c>
      <c r="S37" s="20">
        <v>30</v>
      </c>
      <c r="T37" s="20">
        <v>15</v>
      </c>
      <c r="U37" s="20">
        <v>15</v>
      </c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>
        <v>4</v>
      </c>
      <c r="AM37" s="20">
        <v>3</v>
      </c>
      <c r="AN37" s="20"/>
      <c r="AO37" s="20"/>
      <c r="AP37" s="20"/>
      <c r="AQ37" s="20"/>
      <c r="AR37" s="20">
        <v>5</v>
      </c>
      <c r="AS37" s="20">
        <v>7</v>
      </c>
      <c r="AT37" s="20">
        <v>7</v>
      </c>
      <c r="AU37" s="20"/>
    </row>
    <row r="38" spans="1:47" s="8" customFormat="1" x14ac:dyDescent="0.2">
      <c r="A38" s="15" t="s">
        <v>78</v>
      </c>
      <c r="B38" s="22" t="s">
        <v>99</v>
      </c>
      <c r="C38" s="17" t="s">
        <v>100</v>
      </c>
      <c r="D38" s="27">
        <f t="shared" si="11"/>
        <v>125</v>
      </c>
      <c r="E38" s="27">
        <f t="shared" si="12"/>
        <v>70</v>
      </c>
      <c r="F38" s="18">
        <f t="shared" si="13"/>
        <v>0</v>
      </c>
      <c r="G38" s="18">
        <f t="shared" si="13"/>
        <v>60</v>
      </c>
      <c r="H38" s="19"/>
      <c r="I38" s="19">
        <v>60</v>
      </c>
      <c r="J38" s="19"/>
      <c r="K38" s="19"/>
      <c r="L38" s="18">
        <f t="shared" si="14"/>
        <v>10</v>
      </c>
      <c r="M38" s="27">
        <f t="shared" si="14"/>
        <v>55</v>
      </c>
      <c r="N38" s="20"/>
      <c r="O38" s="20"/>
      <c r="P38" s="20"/>
      <c r="Q38" s="20"/>
      <c r="R38" s="20"/>
      <c r="S38" s="20"/>
      <c r="T38" s="20"/>
      <c r="U38" s="20"/>
      <c r="V38" s="20"/>
      <c r="W38" s="20">
        <v>30</v>
      </c>
      <c r="X38" s="20">
        <v>5</v>
      </c>
      <c r="Y38" s="20">
        <v>25</v>
      </c>
      <c r="Z38" s="20"/>
      <c r="AA38" s="20">
        <v>30</v>
      </c>
      <c r="AB38" s="20">
        <v>5</v>
      </c>
      <c r="AC38" s="20">
        <v>30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>
        <v>2</v>
      </c>
      <c r="AO38" s="20">
        <v>3</v>
      </c>
      <c r="AP38" s="20"/>
      <c r="AQ38" s="20"/>
      <c r="AR38" s="20">
        <v>3</v>
      </c>
      <c r="AS38" s="20">
        <v>5</v>
      </c>
      <c r="AT38" s="20">
        <v>5</v>
      </c>
      <c r="AU38" s="20"/>
    </row>
    <row r="39" spans="1:47" s="8" customFormat="1" ht="57.75" customHeight="1" x14ac:dyDescent="0.2">
      <c r="A39" s="15" t="s">
        <v>80</v>
      </c>
      <c r="B39" s="22" t="s">
        <v>101</v>
      </c>
      <c r="C39" s="17" t="s">
        <v>100</v>
      </c>
      <c r="D39" s="27">
        <f t="shared" si="11"/>
        <v>150</v>
      </c>
      <c r="E39" s="27">
        <f t="shared" si="12"/>
        <v>100</v>
      </c>
      <c r="F39" s="18">
        <f t="shared" si="13"/>
        <v>0</v>
      </c>
      <c r="G39" s="18">
        <f t="shared" si="13"/>
        <v>70</v>
      </c>
      <c r="H39" s="19"/>
      <c r="I39" s="19">
        <v>70</v>
      </c>
      <c r="J39" s="19"/>
      <c r="K39" s="19"/>
      <c r="L39" s="18">
        <f t="shared" si="14"/>
        <v>30</v>
      </c>
      <c r="M39" s="27">
        <f t="shared" si="14"/>
        <v>50</v>
      </c>
      <c r="N39" s="20"/>
      <c r="O39" s="20"/>
      <c r="P39" s="20"/>
      <c r="Q39" s="20"/>
      <c r="R39" s="20"/>
      <c r="S39" s="20"/>
      <c r="T39" s="20"/>
      <c r="U39" s="20"/>
      <c r="V39" s="20"/>
      <c r="W39" s="20">
        <v>40</v>
      </c>
      <c r="X39" s="20">
        <v>15</v>
      </c>
      <c r="Y39" s="20">
        <v>20</v>
      </c>
      <c r="Z39" s="20"/>
      <c r="AA39" s="20">
        <v>30</v>
      </c>
      <c r="AB39" s="20">
        <v>15</v>
      </c>
      <c r="AC39" s="20">
        <v>30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>
        <v>3</v>
      </c>
      <c r="AO39" s="20">
        <v>3</v>
      </c>
      <c r="AP39" s="20"/>
      <c r="AQ39" s="20"/>
      <c r="AR39" s="20">
        <v>4</v>
      </c>
      <c r="AS39" s="20">
        <v>6</v>
      </c>
      <c r="AT39" s="20">
        <v>6</v>
      </c>
      <c r="AU39" s="20"/>
    </row>
    <row r="40" spans="1:47" s="8" customFormat="1" ht="57.75" customHeight="1" x14ac:dyDescent="0.2">
      <c r="A40" s="15" t="s">
        <v>82</v>
      </c>
      <c r="B40" s="22" t="s">
        <v>102</v>
      </c>
      <c r="C40" s="24" t="s">
        <v>100</v>
      </c>
      <c r="D40" s="27">
        <f t="shared" si="11"/>
        <v>150</v>
      </c>
      <c r="E40" s="27">
        <f t="shared" si="12"/>
        <v>110</v>
      </c>
      <c r="F40" s="18">
        <f t="shared" si="13"/>
        <v>45</v>
      </c>
      <c r="G40" s="18">
        <f t="shared" si="13"/>
        <v>45</v>
      </c>
      <c r="H40" s="25">
        <v>45</v>
      </c>
      <c r="I40" s="25"/>
      <c r="J40" s="25"/>
      <c r="K40" s="25"/>
      <c r="L40" s="18">
        <f t="shared" si="14"/>
        <v>20</v>
      </c>
      <c r="M40" s="27">
        <f t="shared" si="14"/>
        <v>40</v>
      </c>
      <c r="N40" s="20"/>
      <c r="O40" s="20"/>
      <c r="P40" s="20"/>
      <c r="Q40" s="20"/>
      <c r="R40" s="20"/>
      <c r="S40" s="20"/>
      <c r="T40" s="20"/>
      <c r="U40" s="20"/>
      <c r="V40" s="20">
        <v>15</v>
      </c>
      <c r="W40" s="20">
        <v>15</v>
      </c>
      <c r="X40" s="20">
        <v>5</v>
      </c>
      <c r="Y40" s="20">
        <v>15</v>
      </c>
      <c r="Z40" s="20">
        <v>30</v>
      </c>
      <c r="AA40" s="20">
        <v>30</v>
      </c>
      <c r="AB40" s="20">
        <v>15</v>
      </c>
      <c r="AC40" s="20">
        <v>25</v>
      </c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>
        <v>2</v>
      </c>
      <c r="AO40" s="20">
        <v>4</v>
      </c>
      <c r="AP40" s="20"/>
      <c r="AQ40" s="20"/>
      <c r="AR40" s="20">
        <v>4</v>
      </c>
      <c r="AS40" s="20">
        <v>6</v>
      </c>
      <c r="AT40" s="20">
        <v>6</v>
      </c>
      <c r="AU40" s="20"/>
    </row>
    <row r="41" spans="1:47" s="8" customFormat="1" x14ac:dyDescent="0.2">
      <c r="A41" s="15" t="s">
        <v>84</v>
      </c>
      <c r="B41" s="22" t="s">
        <v>103</v>
      </c>
      <c r="C41" s="17" t="s">
        <v>68</v>
      </c>
      <c r="D41" s="27">
        <f t="shared" si="11"/>
        <v>100</v>
      </c>
      <c r="E41" s="27">
        <f t="shared" si="12"/>
        <v>60</v>
      </c>
      <c r="F41" s="18">
        <f t="shared" si="13"/>
        <v>15</v>
      </c>
      <c r="G41" s="18">
        <f t="shared" si="13"/>
        <v>30</v>
      </c>
      <c r="H41" s="19">
        <v>30</v>
      </c>
      <c r="I41" s="19"/>
      <c r="J41" s="19"/>
      <c r="K41" s="19"/>
      <c r="L41" s="18">
        <f t="shared" si="14"/>
        <v>15</v>
      </c>
      <c r="M41" s="27">
        <f t="shared" si="14"/>
        <v>40</v>
      </c>
      <c r="N41" s="20"/>
      <c r="O41" s="20"/>
      <c r="P41" s="20"/>
      <c r="Q41" s="20"/>
      <c r="R41" s="20">
        <v>15</v>
      </c>
      <c r="S41" s="20">
        <v>30</v>
      </c>
      <c r="T41" s="20">
        <v>15</v>
      </c>
      <c r="U41" s="20">
        <v>40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>
        <v>4</v>
      </c>
      <c r="AN41" s="20"/>
      <c r="AO41" s="20"/>
      <c r="AP41" s="20"/>
      <c r="AQ41" s="20"/>
      <c r="AR41" s="20">
        <v>3</v>
      </c>
      <c r="AS41" s="20">
        <v>4</v>
      </c>
      <c r="AT41" s="20">
        <v>4</v>
      </c>
      <c r="AU41" s="20"/>
    </row>
    <row r="42" spans="1:47" s="8" customFormat="1" x14ac:dyDescent="0.2">
      <c r="A42" s="15" t="s">
        <v>104</v>
      </c>
      <c r="B42" s="22" t="s">
        <v>105</v>
      </c>
      <c r="C42" s="17" t="s">
        <v>70</v>
      </c>
      <c r="D42" s="27">
        <f t="shared" si="11"/>
        <v>50</v>
      </c>
      <c r="E42" s="27">
        <f t="shared" si="12"/>
        <v>25</v>
      </c>
      <c r="F42" s="18">
        <f t="shared" si="13"/>
        <v>0</v>
      </c>
      <c r="G42" s="18">
        <f t="shared" si="13"/>
        <v>15</v>
      </c>
      <c r="H42" s="19"/>
      <c r="I42" s="19">
        <v>15</v>
      </c>
      <c r="J42" s="19"/>
      <c r="K42" s="19"/>
      <c r="L42" s="18">
        <f t="shared" si="14"/>
        <v>10</v>
      </c>
      <c r="M42" s="27">
        <f t="shared" si="14"/>
        <v>25</v>
      </c>
      <c r="N42" s="20"/>
      <c r="O42" s="20"/>
      <c r="P42" s="20"/>
      <c r="Q42" s="20"/>
      <c r="R42" s="20"/>
      <c r="S42" s="20">
        <v>15</v>
      </c>
      <c r="T42" s="20">
        <v>10</v>
      </c>
      <c r="U42" s="20">
        <v>25</v>
      </c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>
        <v>2</v>
      </c>
      <c r="AN42" s="20"/>
      <c r="AO42" s="20"/>
      <c r="AP42" s="20"/>
      <c r="AQ42" s="20"/>
      <c r="AR42" s="20">
        <v>1</v>
      </c>
      <c r="AS42" s="20">
        <v>2</v>
      </c>
      <c r="AT42" s="20">
        <v>2</v>
      </c>
      <c r="AU42" s="20"/>
    </row>
    <row r="43" spans="1:47" s="8" customFormat="1" x14ac:dyDescent="0.2">
      <c r="A43" s="15" t="s">
        <v>106</v>
      </c>
      <c r="B43" s="22" t="s">
        <v>107</v>
      </c>
      <c r="C43" s="17" t="s">
        <v>86</v>
      </c>
      <c r="D43" s="27">
        <f t="shared" si="11"/>
        <v>50</v>
      </c>
      <c r="E43" s="27">
        <f t="shared" si="12"/>
        <v>15</v>
      </c>
      <c r="F43" s="18">
        <f t="shared" si="13"/>
        <v>15</v>
      </c>
      <c r="G43" s="18">
        <f t="shared" si="13"/>
        <v>0</v>
      </c>
      <c r="H43" s="19"/>
      <c r="I43" s="19"/>
      <c r="J43" s="19"/>
      <c r="K43" s="19"/>
      <c r="L43" s="18">
        <f t="shared" si="14"/>
        <v>0</v>
      </c>
      <c r="M43" s="27">
        <f t="shared" si="14"/>
        <v>35</v>
      </c>
      <c r="N43" s="20"/>
      <c r="O43" s="20"/>
      <c r="P43" s="20"/>
      <c r="Q43" s="20"/>
      <c r="R43" s="20"/>
      <c r="S43" s="20"/>
      <c r="T43" s="20"/>
      <c r="U43" s="20"/>
      <c r="V43" s="20">
        <v>15</v>
      </c>
      <c r="W43" s="20"/>
      <c r="X43" s="20"/>
      <c r="Y43" s="20">
        <v>35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>
        <v>2</v>
      </c>
      <c r="AO43" s="20"/>
      <c r="AP43" s="20"/>
      <c r="AQ43" s="20"/>
      <c r="AR43" s="20">
        <v>1</v>
      </c>
      <c r="AS43" s="20">
        <v>2</v>
      </c>
      <c r="AT43" s="20">
        <v>2</v>
      </c>
      <c r="AU43" s="20"/>
    </row>
    <row r="44" spans="1:47" s="8" customFormat="1" x14ac:dyDescent="0.2">
      <c r="A44" s="15" t="s">
        <v>108</v>
      </c>
      <c r="B44" s="22" t="s">
        <v>109</v>
      </c>
      <c r="C44" s="17" t="s">
        <v>110</v>
      </c>
      <c r="D44" s="27">
        <f t="shared" si="11"/>
        <v>50</v>
      </c>
      <c r="E44" s="27">
        <f t="shared" si="12"/>
        <v>25</v>
      </c>
      <c r="F44" s="18">
        <f t="shared" si="13"/>
        <v>0</v>
      </c>
      <c r="G44" s="18">
        <f t="shared" si="13"/>
        <v>15</v>
      </c>
      <c r="H44" s="19">
        <v>15</v>
      </c>
      <c r="I44" s="19"/>
      <c r="J44" s="19"/>
      <c r="K44" s="19"/>
      <c r="L44" s="18">
        <f t="shared" si="14"/>
        <v>10</v>
      </c>
      <c r="M44" s="27">
        <f t="shared" si="14"/>
        <v>25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>
        <v>15</v>
      </c>
      <c r="AB44" s="20">
        <v>10</v>
      </c>
      <c r="AC44" s="20">
        <v>25</v>
      </c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>
        <v>2</v>
      </c>
      <c r="AP44" s="20"/>
      <c r="AQ44" s="20"/>
      <c r="AR44" s="20">
        <v>1</v>
      </c>
      <c r="AS44" s="20">
        <v>2</v>
      </c>
      <c r="AT44" s="20">
        <v>2</v>
      </c>
      <c r="AU44" s="20"/>
    </row>
    <row r="45" spans="1:47" s="8" customFormat="1" x14ac:dyDescent="0.2">
      <c r="A45" s="15" t="s">
        <v>111</v>
      </c>
      <c r="B45" s="22" t="s">
        <v>112</v>
      </c>
      <c r="C45" s="17" t="s">
        <v>113</v>
      </c>
      <c r="D45" s="27">
        <f t="shared" si="11"/>
        <v>100</v>
      </c>
      <c r="E45" s="27">
        <f t="shared" si="12"/>
        <v>60</v>
      </c>
      <c r="F45" s="18">
        <f t="shared" si="13"/>
        <v>0</v>
      </c>
      <c r="G45" s="18">
        <f t="shared" si="13"/>
        <v>60</v>
      </c>
      <c r="H45" s="19"/>
      <c r="I45" s="19">
        <v>60</v>
      </c>
      <c r="J45" s="19"/>
      <c r="K45" s="19"/>
      <c r="L45" s="18">
        <f t="shared" si="14"/>
        <v>0</v>
      </c>
      <c r="M45" s="27">
        <f t="shared" si="14"/>
        <v>40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>
        <v>30</v>
      </c>
      <c r="AF45" s="20"/>
      <c r="AG45" s="20">
        <v>20</v>
      </c>
      <c r="AH45" s="20"/>
      <c r="AI45" s="20">
        <v>30</v>
      </c>
      <c r="AJ45" s="20"/>
      <c r="AK45" s="20">
        <v>20</v>
      </c>
      <c r="AL45" s="20"/>
      <c r="AM45" s="20"/>
      <c r="AN45" s="20"/>
      <c r="AO45" s="20"/>
      <c r="AP45" s="20">
        <v>2</v>
      </c>
      <c r="AQ45" s="20">
        <v>2</v>
      </c>
      <c r="AR45" s="20">
        <v>2</v>
      </c>
      <c r="AS45" s="20">
        <v>4</v>
      </c>
      <c r="AT45" s="20">
        <v>4</v>
      </c>
      <c r="AU45" s="20"/>
    </row>
    <row r="46" spans="1:47" s="8" customFormat="1" x14ac:dyDescent="0.2">
      <c r="A46" s="15" t="s">
        <v>114</v>
      </c>
      <c r="B46" s="22" t="s">
        <v>152</v>
      </c>
      <c r="C46" s="17" t="s">
        <v>73</v>
      </c>
      <c r="D46" s="27">
        <f t="shared" si="11"/>
        <v>75</v>
      </c>
      <c r="E46" s="27">
        <f t="shared" si="12"/>
        <v>40</v>
      </c>
      <c r="F46" s="18">
        <f t="shared" si="13"/>
        <v>0</v>
      </c>
      <c r="G46" s="18">
        <f t="shared" si="13"/>
        <v>30</v>
      </c>
      <c r="H46" s="19"/>
      <c r="I46" s="19">
        <v>30</v>
      </c>
      <c r="J46" s="19"/>
      <c r="K46" s="19"/>
      <c r="L46" s="18">
        <f t="shared" si="14"/>
        <v>10</v>
      </c>
      <c r="M46" s="27">
        <f t="shared" si="14"/>
        <v>35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>
        <v>30</v>
      </c>
      <c r="AF46" s="20">
        <v>10</v>
      </c>
      <c r="AG46" s="20">
        <v>35</v>
      </c>
      <c r="AH46" s="20"/>
      <c r="AI46" s="20"/>
      <c r="AJ46" s="20"/>
      <c r="AK46" s="20"/>
      <c r="AL46" s="20"/>
      <c r="AM46" s="20"/>
      <c r="AN46" s="20"/>
      <c r="AO46" s="20"/>
      <c r="AP46" s="20">
        <v>3</v>
      </c>
      <c r="AQ46" s="20"/>
      <c r="AR46" s="20">
        <v>2</v>
      </c>
      <c r="AS46" s="20">
        <v>3</v>
      </c>
      <c r="AT46" s="20"/>
      <c r="AU46" s="20">
        <v>3</v>
      </c>
    </row>
    <row r="47" spans="1:47" s="8" customFormat="1" x14ac:dyDescent="0.2">
      <c r="A47" s="15" t="s">
        <v>116</v>
      </c>
      <c r="B47" s="22" t="s">
        <v>115</v>
      </c>
      <c r="C47" s="17" t="s">
        <v>54</v>
      </c>
      <c r="D47" s="27">
        <f t="shared" si="11"/>
        <v>125</v>
      </c>
      <c r="E47" s="27">
        <f t="shared" si="12"/>
        <v>45</v>
      </c>
      <c r="F47" s="18">
        <f t="shared" si="13"/>
        <v>0</v>
      </c>
      <c r="G47" s="18">
        <f t="shared" si="13"/>
        <v>30</v>
      </c>
      <c r="H47" s="19"/>
      <c r="I47" s="19"/>
      <c r="J47" s="19">
        <v>30</v>
      </c>
      <c r="K47" s="19"/>
      <c r="L47" s="18">
        <f t="shared" si="14"/>
        <v>15</v>
      </c>
      <c r="M47" s="27">
        <f t="shared" si="14"/>
        <v>80</v>
      </c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>
        <v>30</v>
      </c>
      <c r="AJ47" s="20">
        <v>15</v>
      </c>
      <c r="AK47" s="20">
        <v>80</v>
      </c>
      <c r="AL47" s="20"/>
      <c r="AM47" s="20"/>
      <c r="AN47" s="20"/>
      <c r="AO47" s="20"/>
      <c r="AP47" s="20"/>
      <c r="AQ47" s="20">
        <v>5</v>
      </c>
      <c r="AR47" s="20">
        <v>2</v>
      </c>
      <c r="AS47" s="20">
        <v>5</v>
      </c>
      <c r="AT47" s="20"/>
      <c r="AU47" s="20"/>
    </row>
    <row r="48" spans="1:47" s="8" customFormat="1" ht="49.35" customHeight="1" x14ac:dyDescent="0.2">
      <c r="A48" s="60" t="s">
        <v>117</v>
      </c>
      <c r="B48" s="61" t="s">
        <v>118</v>
      </c>
      <c r="C48" s="62" t="s">
        <v>119</v>
      </c>
      <c r="D48" s="63">
        <f>SUM(E48,M48)</f>
        <v>300</v>
      </c>
      <c r="E48" s="63">
        <f>SUM(F48:G48,L48)</f>
        <v>0</v>
      </c>
      <c r="F48" s="64">
        <f>SUM(N48,R48,V48,Z48,AD48,AH48)</f>
        <v>0</v>
      </c>
      <c r="G48" s="64">
        <f>SUM(O48,S48,W48,AA48,AE48,AI48)</f>
        <v>0</v>
      </c>
      <c r="H48" s="64"/>
      <c r="I48" s="64"/>
      <c r="J48" s="64"/>
      <c r="K48" s="64"/>
      <c r="L48" s="64">
        <f>SUM(P48,T48,X48,AB48,AF48,AJ48)</f>
        <v>0</v>
      </c>
      <c r="M48" s="63">
        <f>SUM(Q48,U48,Y48,AC48,AG48,AK48)</f>
        <v>300</v>
      </c>
      <c r="N48" s="64"/>
      <c r="O48" s="64"/>
      <c r="P48" s="64"/>
      <c r="Q48" s="64"/>
      <c r="R48" s="64"/>
      <c r="S48" s="64"/>
      <c r="T48" s="64"/>
      <c r="U48" s="64">
        <v>180</v>
      </c>
      <c r="V48" s="64"/>
      <c r="W48" s="64"/>
      <c r="X48" s="64"/>
      <c r="Y48" s="64">
        <v>120</v>
      </c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>
        <v>6</v>
      </c>
      <c r="AN48" s="64">
        <v>4</v>
      </c>
      <c r="AO48" s="64"/>
      <c r="AP48" s="64"/>
      <c r="AQ48" s="64"/>
      <c r="AR48" s="64">
        <v>0</v>
      </c>
      <c r="AS48" s="64">
        <v>10</v>
      </c>
      <c r="AT48" s="64">
        <v>10</v>
      </c>
      <c r="AU48" s="64">
        <v>10</v>
      </c>
    </row>
    <row r="49" spans="1:47" s="14" customFormat="1" ht="72" customHeight="1" x14ac:dyDescent="0.2">
      <c r="A49" s="11" t="s">
        <v>120</v>
      </c>
      <c r="B49" s="26" t="s">
        <v>222</v>
      </c>
      <c r="C49" s="11"/>
      <c r="D49" s="13">
        <f>SUM(D50:D61)</f>
        <v>1295</v>
      </c>
      <c r="E49" s="13">
        <f t="shared" ref="E49:AN49" si="15">SUM(E50:E60)</f>
        <v>460</v>
      </c>
      <c r="F49" s="13">
        <f t="shared" si="15"/>
        <v>45</v>
      </c>
      <c r="G49" s="13">
        <f t="shared" si="15"/>
        <v>355</v>
      </c>
      <c r="H49" s="13">
        <f t="shared" si="15"/>
        <v>250</v>
      </c>
      <c r="I49" s="13">
        <f t="shared" si="15"/>
        <v>105</v>
      </c>
      <c r="J49" s="13">
        <f t="shared" si="15"/>
        <v>0</v>
      </c>
      <c r="K49" s="13">
        <f t="shared" si="15"/>
        <v>0</v>
      </c>
      <c r="L49" s="13">
        <f t="shared" si="15"/>
        <v>60</v>
      </c>
      <c r="M49" s="13">
        <f>SUM(M50:M61)</f>
        <v>835</v>
      </c>
      <c r="N49" s="13">
        <f t="shared" si="15"/>
        <v>0</v>
      </c>
      <c r="O49" s="13">
        <f t="shared" si="15"/>
        <v>0</v>
      </c>
      <c r="P49" s="13">
        <f t="shared" si="15"/>
        <v>0</v>
      </c>
      <c r="Q49" s="13">
        <f t="shared" si="15"/>
        <v>0</v>
      </c>
      <c r="R49" s="13">
        <f t="shared" si="15"/>
        <v>0</v>
      </c>
      <c r="S49" s="13">
        <f t="shared" si="15"/>
        <v>0</v>
      </c>
      <c r="T49" s="13">
        <f t="shared" si="15"/>
        <v>0</v>
      </c>
      <c r="U49" s="13">
        <f t="shared" si="15"/>
        <v>0</v>
      </c>
      <c r="V49" s="13">
        <f t="shared" si="15"/>
        <v>0</v>
      </c>
      <c r="W49" s="13">
        <f t="shared" si="15"/>
        <v>0</v>
      </c>
      <c r="X49" s="13">
        <f t="shared" si="15"/>
        <v>0</v>
      </c>
      <c r="Y49" s="13">
        <f t="shared" si="15"/>
        <v>0</v>
      </c>
      <c r="Z49" s="13">
        <f t="shared" si="15"/>
        <v>0</v>
      </c>
      <c r="AA49" s="13">
        <f t="shared" si="15"/>
        <v>0</v>
      </c>
      <c r="AB49" s="13">
        <f t="shared" si="15"/>
        <v>0</v>
      </c>
      <c r="AC49" s="13">
        <f>SUM(AC50:AC61)</f>
        <v>180</v>
      </c>
      <c r="AD49" s="13">
        <f t="shared" si="15"/>
        <v>0</v>
      </c>
      <c r="AE49" s="13">
        <f t="shared" si="15"/>
        <v>205</v>
      </c>
      <c r="AF49" s="13">
        <f t="shared" si="15"/>
        <v>25</v>
      </c>
      <c r="AG49" s="13">
        <f>SUM(AG50:AG61)</f>
        <v>315</v>
      </c>
      <c r="AH49" s="13">
        <f t="shared" si="15"/>
        <v>45</v>
      </c>
      <c r="AI49" s="13">
        <f t="shared" si="15"/>
        <v>150</v>
      </c>
      <c r="AJ49" s="13">
        <f t="shared" si="15"/>
        <v>35</v>
      </c>
      <c r="AK49" s="13">
        <f>SUM(AK50:AK61)</f>
        <v>340</v>
      </c>
      <c r="AL49" s="13">
        <f t="shared" si="15"/>
        <v>0</v>
      </c>
      <c r="AM49" s="13">
        <f t="shared" si="15"/>
        <v>0</v>
      </c>
      <c r="AN49" s="13">
        <f t="shared" si="15"/>
        <v>0</v>
      </c>
      <c r="AO49" s="13">
        <f>SUM(AO50:AO61)</f>
        <v>6</v>
      </c>
      <c r="AP49" s="13">
        <f t="shared" ref="AP49:AU49" si="16">SUM(AP50:AP61)</f>
        <v>21</v>
      </c>
      <c r="AQ49" s="13">
        <f t="shared" si="16"/>
        <v>22</v>
      </c>
      <c r="AR49" s="13">
        <f t="shared" si="16"/>
        <v>18</v>
      </c>
      <c r="AS49" s="13">
        <f t="shared" si="16"/>
        <v>49</v>
      </c>
      <c r="AT49" s="13">
        <f t="shared" si="16"/>
        <v>49</v>
      </c>
      <c r="AU49" s="13">
        <f t="shared" si="16"/>
        <v>49</v>
      </c>
    </row>
    <row r="50" spans="1:47" s="8" customFormat="1" x14ac:dyDescent="0.2">
      <c r="A50" s="15" t="s">
        <v>44</v>
      </c>
      <c r="B50" s="16" t="s">
        <v>121</v>
      </c>
      <c r="C50" s="17" t="s">
        <v>54</v>
      </c>
      <c r="D50" s="27">
        <f t="shared" ref="D50:D60" si="17">SUM(E50,M50)</f>
        <v>125</v>
      </c>
      <c r="E50" s="27">
        <f t="shared" ref="E50:E60" si="18">SUM(F50,G50,L50)</f>
        <v>55</v>
      </c>
      <c r="F50" s="18">
        <f t="shared" ref="F50:G60" si="19">SUM(N50,R50,V50,Z50,AD50,AH50)</f>
        <v>15</v>
      </c>
      <c r="G50" s="18">
        <f t="shared" si="19"/>
        <v>30</v>
      </c>
      <c r="H50" s="19">
        <v>30</v>
      </c>
      <c r="I50" s="19"/>
      <c r="J50" s="19"/>
      <c r="K50" s="19"/>
      <c r="L50" s="18">
        <f t="shared" ref="L50:M60" si="20">SUM(P50,T50,X50,AB50,AF50,AJ50)</f>
        <v>10</v>
      </c>
      <c r="M50" s="27">
        <f t="shared" si="20"/>
        <v>70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>
        <v>15</v>
      </c>
      <c r="AI50" s="20">
        <v>30</v>
      </c>
      <c r="AJ50" s="20">
        <v>10</v>
      </c>
      <c r="AK50" s="20">
        <v>70</v>
      </c>
      <c r="AL50" s="20"/>
      <c r="AM50" s="20"/>
      <c r="AN50" s="20"/>
      <c r="AO50" s="20"/>
      <c r="AP50" s="20"/>
      <c r="AQ50" s="20">
        <v>5</v>
      </c>
      <c r="AR50" s="20">
        <v>2</v>
      </c>
      <c r="AS50" s="20">
        <v>5</v>
      </c>
      <c r="AT50" s="20">
        <v>5</v>
      </c>
      <c r="AU50" s="20">
        <v>5</v>
      </c>
    </row>
    <row r="51" spans="1:47" s="8" customFormat="1" x14ac:dyDescent="0.2">
      <c r="A51" s="15" t="s">
        <v>47</v>
      </c>
      <c r="B51" s="16" t="s">
        <v>122</v>
      </c>
      <c r="C51" s="17" t="s">
        <v>73</v>
      </c>
      <c r="D51" s="59">
        <f t="shared" si="17"/>
        <v>75</v>
      </c>
      <c r="E51" s="59">
        <f t="shared" si="18"/>
        <v>35</v>
      </c>
      <c r="F51" s="18">
        <f t="shared" si="19"/>
        <v>0</v>
      </c>
      <c r="G51" s="18">
        <f t="shared" si="19"/>
        <v>30</v>
      </c>
      <c r="H51" s="19">
        <v>30</v>
      </c>
      <c r="I51" s="19"/>
      <c r="J51" s="19"/>
      <c r="K51" s="19"/>
      <c r="L51" s="18">
        <f t="shared" si="20"/>
        <v>5</v>
      </c>
      <c r="M51" s="27">
        <f t="shared" si="20"/>
        <v>40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>
        <v>30</v>
      </c>
      <c r="AF51" s="20">
        <v>5</v>
      </c>
      <c r="AG51" s="20">
        <v>40</v>
      </c>
      <c r="AH51" s="20"/>
      <c r="AI51" s="20"/>
      <c r="AJ51" s="20"/>
      <c r="AK51" s="20"/>
      <c r="AL51" s="20"/>
      <c r="AM51" s="20"/>
      <c r="AN51" s="20"/>
      <c r="AO51" s="20"/>
      <c r="AP51" s="20">
        <v>3</v>
      </c>
      <c r="AQ51" s="20"/>
      <c r="AR51" s="20">
        <v>1</v>
      </c>
      <c r="AS51" s="20">
        <v>3</v>
      </c>
      <c r="AT51" s="20">
        <v>3</v>
      </c>
      <c r="AU51" s="20">
        <v>3</v>
      </c>
    </row>
    <row r="52" spans="1:47" s="8" customFormat="1" x14ac:dyDescent="0.2">
      <c r="A52" s="15" t="s">
        <v>49</v>
      </c>
      <c r="B52" s="16" t="s">
        <v>123</v>
      </c>
      <c r="C52" s="17" t="s">
        <v>73</v>
      </c>
      <c r="D52" s="59">
        <f t="shared" si="17"/>
        <v>75</v>
      </c>
      <c r="E52" s="59">
        <f t="shared" si="18"/>
        <v>45</v>
      </c>
      <c r="F52" s="18">
        <f t="shared" si="19"/>
        <v>0</v>
      </c>
      <c r="G52" s="18">
        <f t="shared" si="19"/>
        <v>40</v>
      </c>
      <c r="H52" s="19">
        <v>40</v>
      </c>
      <c r="I52" s="19"/>
      <c r="J52" s="19"/>
      <c r="K52" s="19"/>
      <c r="L52" s="18">
        <f t="shared" si="20"/>
        <v>5</v>
      </c>
      <c r="M52" s="27">
        <f t="shared" si="20"/>
        <v>30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>
        <v>40</v>
      </c>
      <c r="AF52" s="20">
        <v>5</v>
      </c>
      <c r="AG52" s="20">
        <v>30</v>
      </c>
      <c r="AH52" s="20"/>
      <c r="AI52" s="20"/>
      <c r="AJ52" s="20"/>
      <c r="AK52" s="20"/>
      <c r="AL52" s="20"/>
      <c r="AM52" s="20"/>
      <c r="AN52" s="20"/>
      <c r="AO52" s="20"/>
      <c r="AP52" s="20">
        <v>3</v>
      </c>
      <c r="AQ52" s="20"/>
      <c r="AR52" s="20">
        <v>2</v>
      </c>
      <c r="AS52" s="20">
        <v>3</v>
      </c>
      <c r="AT52" s="20">
        <v>3</v>
      </c>
      <c r="AU52" s="20">
        <v>3</v>
      </c>
    </row>
    <row r="53" spans="1:47" s="8" customFormat="1" x14ac:dyDescent="0.2">
      <c r="A53" s="15" t="s">
        <v>52</v>
      </c>
      <c r="B53" s="16" t="s">
        <v>124</v>
      </c>
      <c r="C53" s="17" t="s">
        <v>125</v>
      </c>
      <c r="D53" s="59">
        <f t="shared" si="17"/>
        <v>75</v>
      </c>
      <c r="E53" s="59">
        <f t="shared" si="18"/>
        <v>50</v>
      </c>
      <c r="F53" s="18">
        <f t="shared" si="19"/>
        <v>15</v>
      </c>
      <c r="G53" s="18">
        <f t="shared" si="19"/>
        <v>30</v>
      </c>
      <c r="H53" s="19">
        <v>30</v>
      </c>
      <c r="I53" s="19"/>
      <c r="J53" s="19"/>
      <c r="K53" s="19"/>
      <c r="L53" s="18">
        <f t="shared" si="20"/>
        <v>5</v>
      </c>
      <c r="M53" s="27">
        <f t="shared" si="20"/>
        <v>25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>
        <v>15</v>
      </c>
      <c r="AI53" s="20">
        <v>30</v>
      </c>
      <c r="AJ53" s="20">
        <v>5</v>
      </c>
      <c r="AK53" s="20">
        <v>25</v>
      </c>
      <c r="AL53" s="20"/>
      <c r="AM53" s="20"/>
      <c r="AN53" s="20"/>
      <c r="AO53" s="20"/>
      <c r="AP53" s="20"/>
      <c r="AQ53" s="20">
        <v>3</v>
      </c>
      <c r="AR53" s="20">
        <v>2</v>
      </c>
      <c r="AS53" s="20">
        <v>3</v>
      </c>
      <c r="AT53" s="20">
        <v>3</v>
      </c>
      <c r="AU53" s="20">
        <v>3</v>
      </c>
    </row>
    <row r="54" spans="1:47" s="8" customFormat="1" x14ac:dyDescent="0.2">
      <c r="A54" s="15" t="s">
        <v>55</v>
      </c>
      <c r="B54" s="16" t="s">
        <v>126</v>
      </c>
      <c r="C54" s="17" t="s">
        <v>54</v>
      </c>
      <c r="D54" s="59">
        <f t="shared" si="17"/>
        <v>75</v>
      </c>
      <c r="E54" s="59">
        <f t="shared" si="18"/>
        <v>40</v>
      </c>
      <c r="F54" s="18">
        <f t="shared" si="19"/>
        <v>15</v>
      </c>
      <c r="G54" s="18">
        <f t="shared" si="19"/>
        <v>15</v>
      </c>
      <c r="H54" s="19">
        <v>15</v>
      </c>
      <c r="I54" s="19"/>
      <c r="J54" s="19"/>
      <c r="K54" s="19"/>
      <c r="L54" s="18">
        <f t="shared" si="20"/>
        <v>10</v>
      </c>
      <c r="M54" s="27">
        <f t="shared" si="20"/>
        <v>35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>
        <v>15</v>
      </c>
      <c r="AI54" s="20">
        <v>15</v>
      </c>
      <c r="AJ54" s="20">
        <v>10</v>
      </c>
      <c r="AK54" s="20">
        <v>35</v>
      </c>
      <c r="AL54" s="20"/>
      <c r="AM54" s="20"/>
      <c r="AN54" s="20"/>
      <c r="AO54" s="20"/>
      <c r="AP54" s="20"/>
      <c r="AQ54" s="20">
        <v>3</v>
      </c>
      <c r="AR54" s="20">
        <v>2</v>
      </c>
      <c r="AS54" s="20">
        <v>3</v>
      </c>
      <c r="AT54" s="20">
        <v>3</v>
      </c>
      <c r="AU54" s="20">
        <v>3</v>
      </c>
    </row>
    <row r="55" spans="1:47" s="8" customFormat="1" x14ac:dyDescent="0.2">
      <c r="A55" s="15" t="s">
        <v>57</v>
      </c>
      <c r="B55" s="16" t="s">
        <v>127</v>
      </c>
      <c r="C55" s="17" t="s">
        <v>73</v>
      </c>
      <c r="D55" s="59">
        <f t="shared" si="17"/>
        <v>50</v>
      </c>
      <c r="E55" s="59">
        <f t="shared" si="18"/>
        <v>30</v>
      </c>
      <c r="F55" s="18">
        <f t="shared" si="19"/>
        <v>0</v>
      </c>
      <c r="G55" s="18">
        <f t="shared" si="19"/>
        <v>30</v>
      </c>
      <c r="H55" s="19">
        <v>30</v>
      </c>
      <c r="I55" s="19"/>
      <c r="J55" s="19"/>
      <c r="K55" s="19"/>
      <c r="L55" s="18">
        <f t="shared" si="20"/>
        <v>0</v>
      </c>
      <c r="M55" s="27">
        <f t="shared" si="20"/>
        <v>20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>
        <v>30</v>
      </c>
      <c r="AF55" s="20"/>
      <c r="AG55" s="20">
        <v>20</v>
      </c>
      <c r="AH55" s="20"/>
      <c r="AI55" s="20"/>
      <c r="AJ55" s="20"/>
      <c r="AK55" s="20"/>
      <c r="AL55" s="20"/>
      <c r="AM55" s="20"/>
      <c r="AN55" s="20"/>
      <c r="AO55" s="20"/>
      <c r="AP55" s="20">
        <v>2</v>
      </c>
      <c r="AQ55" s="20"/>
      <c r="AR55" s="20">
        <v>1</v>
      </c>
      <c r="AS55" s="20">
        <v>2</v>
      </c>
      <c r="AT55" s="20">
        <v>2</v>
      </c>
      <c r="AU55" s="20">
        <v>2</v>
      </c>
    </row>
    <row r="56" spans="1:47" s="8" customFormat="1" x14ac:dyDescent="0.2">
      <c r="A56" s="15" t="s">
        <v>71</v>
      </c>
      <c r="B56" s="16" t="s">
        <v>128</v>
      </c>
      <c r="C56" s="17" t="s">
        <v>73</v>
      </c>
      <c r="D56" s="59">
        <f t="shared" si="17"/>
        <v>50</v>
      </c>
      <c r="E56" s="59">
        <f t="shared" si="18"/>
        <v>30</v>
      </c>
      <c r="F56" s="18">
        <f t="shared" si="19"/>
        <v>0</v>
      </c>
      <c r="G56" s="18">
        <f t="shared" si="19"/>
        <v>30</v>
      </c>
      <c r="H56" s="19">
        <v>30</v>
      </c>
      <c r="I56" s="19"/>
      <c r="J56" s="19"/>
      <c r="K56" s="19"/>
      <c r="L56" s="18">
        <f t="shared" si="20"/>
        <v>0</v>
      </c>
      <c r="M56" s="27">
        <f t="shared" si="20"/>
        <v>20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>
        <v>30</v>
      </c>
      <c r="AF56" s="20"/>
      <c r="AG56" s="20">
        <v>20</v>
      </c>
      <c r="AH56" s="20"/>
      <c r="AI56" s="20"/>
      <c r="AJ56" s="20"/>
      <c r="AK56" s="20"/>
      <c r="AL56" s="20"/>
      <c r="AM56" s="20"/>
      <c r="AN56" s="20"/>
      <c r="AO56" s="20"/>
      <c r="AP56" s="20">
        <v>2</v>
      </c>
      <c r="AQ56" s="20"/>
      <c r="AR56" s="20">
        <v>1</v>
      </c>
      <c r="AS56" s="20">
        <v>2</v>
      </c>
      <c r="AT56" s="20">
        <v>2</v>
      </c>
      <c r="AU56" s="20">
        <v>2</v>
      </c>
    </row>
    <row r="57" spans="1:47" s="8" customFormat="1" x14ac:dyDescent="0.2">
      <c r="A57" s="15" t="s">
        <v>74</v>
      </c>
      <c r="B57" s="16" t="s">
        <v>129</v>
      </c>
      <c r="C57" s="17" t="s">
        <v>130</v>
      </c>
      <c r="D57" s="59">
        <f t="shared" si="17"/>
        <v>100</v>
      </c>
      <c r="E57" s="59">
        <f t="shared" si="18"/>
        <v>50</v>
      </c>
      <c r="F57" s="18">
        <f t="shared" si="19"/>
        <v>0</v>
      </c>
      <c r="G57" s="18">
        <f t="shared" si="19"/>
        <v>45</v>
      </c>
      <c r="H57" s="19">
        <v>45</v>
      </c>
      <c r="I57" s="19"/>
      <c r="J57" s="19"/>
      <c r="K57" s="19"/>
      <c r="L57" s="18">
        <f t="shared" si="20"/>
        <v>5</v>
      </c>
      <c r="M57" s="27">
        <f t="shared" si="20"/>
        <v>50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>
        <v>45</v>
      </c>
      <c r="AF57" s="20">
        <v>5</v>
      </c>
      <c r="AG57" s="20">
        <v>50</v>
      </c>
      <c r="AH57" s="20"/>
      <c r="AI57" s="20"/>
      <c r="AJ57" s="20"/>
      <c r="AK57" s="20"/>
      <c r="AL57" s="20"/>
      <c r="AM57" s="20"/>
      <c r="AN57" s="20"/>
      <c r="AO57" s="20"/>
      <c r="AP57" s="20">
        <v>4</v>
      </c>
      <c r="AQ57" s="20"/>
      <c r="AR57" s="20">
        <v>2</v>
      </c>
      <c r="AS57" s="20">
        <v>4</v>
      </c>
      <c r="AT57" s="20">
        <v>4</v>
      </c>
      <c r="AU57" s="20">
        <v>4</v>
      </c>
    </row>
    <row r="58" spans="1:47" s="8" customFormat="1" x14ac:dyDescent="0.2">
      <c r="A58" s="15" t="s">
        <v>76</v>
      </c>
      <c r="B58" s="16" t="s">
        <v>131</v>
      </c>
      <c r="C58" s="17" t="s">
        <v>73</v>
      </c>
      <c r="D58" s="59">
        <f t="shared" si="17"/>
        <v>75</v>
      </c>
      <c r="E58" s="59">
        <f t="shared" si="18"/>
        <v>40</v>
      </c>
      <c r="F58" s="18">
        <f t="shared" si="19"/>
        <v>0</v>
      </c>
      <c r="G58" s="18">
        <f t="shared" si="19"/>
        <v>30</v>
      </c>
      <c r="H58" s="19"/>
      <c r="I58" s="19">
        <v>30</v>
      </c>
      <c r="J58" s="19"/>
      <c r="K58" s="19"/>
      <c r="L58" s="18">
        <f t="shared" si="20"/>
        <v>10</v>
      </c>
      <c r="M58" s="27">
        <f t="shared" si="20"/>
        <v>35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>
        <v>30</v>
      </c>
      <c r="AF58" s="20">
        <v>10</v>
      </c>
      <c r="AG58" s="20">
        <v>35</v>
      </c>
      <c r="AH58" s="20"/>
      <c r="AI58" s="20"/>
      <c r="AJ58" s="20"/>
      <c r="AK58" s="20"/>
      <c r="AL58" s="20"/>
      <c r="AM58" s="20"/>
      <c r="AN58" s="20"/>
      <c r="AO58" s="20"/>
      <c r="AP58" s="20">
        <v>3</v>
      </c>
      <c r="AQ58" s="20"/>
      <c r="AR58" s="20">
        <v>2</v>
      </c>
      <c r="AS58" s="20">
        <v>3</v>
      </c>
      <c r="AT58" s="20">
        <v>3</v>
      </c>
      <c r="AU58" s="20">
        <v>3</v>
      </c>
    </row>
    <row r="59" spans="1:47" s="8" customFormat="1" x14ac:dyDescent="0.2">
      <c r="A59" s="15" t="s">
        <v>78</v>
      </c>
      <c r="B59" s="16" t="s">
        <v>132</v>
      </c>
      <c r="C59" s="17" t="s">
        <v>54</v>
      </c>
      <c r="D59" s="59">
        <f t="shared" si="17"/>
        <v>75</v>
      </c>
      <c r="E59" s="59">
        <f t="shared" si="18"/>
        <v>35</v>
      </c>
      <c r="F59" s="18">
        <f t="shared" si="19"/>
        <v>0</v>
      </c>
      <c r="G59" s="18">
        <f t="shared" si="19"/>
        <v>30</v>
      </c>
      <c r="H59" s="19"/>
      <c r="I59" s="19">
        <v>30</v>
      </c>
      <c r="J59" s="19"/>
      <c r="K59" s="19"/>
      <c r="L59" s="18">
        <f t="shared" si="20"/>
        <v>5</v>
      </c>
      <c r="M59" s="27">
        <f t="shared" si="20"/>
        <v>40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>
        <v>30</v>
      </c>
      <c r="AJ59" s="20">
        <v>5</v>
      </c>
      <c r="AK59" s="20">
        <v>40</v>
      </c>
      <c r="AL59" s="20"/>
      <c r="AM59" s="20"/>
      <c r="AN59" s="20"/>
      <c r="AO59" s="20"/>
      <c r="AP59" s="20"/>
      <c r="AQ59" s="20">
        <v>3</v>
      </c>
      <c r="AR59" s="20">
        <v>1</v>
      </c>
      <c r="AS59" s="20">
        <v>3</v>
      </c>
      <c r="AT59" s="20">
        <v>3</v>
      </c>
      <c r="AU59" s="20">
        <v>3</v>
      </c>
    </row>
    <row r="60" spans="1:47" s="8" customFormat="1" x14ac:dyDescent="0.2">
      <c r="A60" s="15" t="s">
        <v>80</v>
      </c>
      <c r="B60" s="16" t="s">
        <v>133</v>
      </c>
      <c r="C60" s="17" t="s">
        <v>54</v>
      </c>
      <c r="D60" s="59">
        <f t="shared" si="17"/>
        <v>100</v>
      </c>
      <c r="E60" s="59">
        <f t="shared" si="18"/>
        <v>50</v>
      </c>
      <c r="F60" s="18">
        <f t="shared" si="19"/>
        <v>0</v>
      </c>
      <c r="G60" s="18">
        <f t="shared" si="19"/>
        <v>45</v>
      </c>
      <c r="H60" s="19"/>
      <c r="I60" s="19">
        <v>45</v>
      </c>
      <c r="J60" s="19"/>
      <c r="K60" s="19"/>
      <c r="L60" s="18">
        <f t="shared" si="20"/>
        <v>5</v>
      </c>
      <c r="M60" s="27">
        <f t="shared" si="20"/>
        <v>50</v>
      </c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>
        <v>45</v>
      </c>
      <c r="AJ60" s="20">
        <v>5</v>
      </c>
      <c r="AK60" s="20">
        <v>50</v>
      </c>
      <c r="AL60" s="20"/>
      <c r="AM60" s="20"/>
      <c r="AN60" s="20"/>
      <c r="AO60" s="20"/>
      <c r="AP60" s="20"/>
      <c r="AQ60" s="20">
        <v>4</v>
      </c>
      <c r="AR60" s="20">
        <v>2</v>
      </c>
      <c r="AS60" s="20">
        <v>4</v>
      </c>
      <c r="AT60" s="20">
        <v>4</v>
      </c>
      <c r="AU60" s="20">
        <v>4</v>
      </c>
    </row>
    <row r="61" spans="1:47" s="8" customFormat="1" ht="49.5" x14ac:dyDescent="0.2">
      <c r="A61" s="60" t="s">
        <v>82</v>
      </c>
      <c r="B61" s="61" t="s">
        <v>134</v>
      </c>
      <c r="C61" s="62" t="s">
        <v>135</v>
      </c>
      <c r="D61" s="63">
        <f>SUM(E61,M61)</f>
        <v>420</v>
      </c>
      <c r="E61" s="63">
        <f>SUM(F61:G61,L61)</f>
        <v>0</v>
      </c>
      <c r="F61" s="64">
        <f>SUM(N61,R61,V61,Z61,AD61,AH61)</f>
        <v>0</v>
      </c>
      <c r="G61" s="64">
        <f>SUM(O61,S61,W61,AA61,AE61,AI61)</f>
        <v>0</v>
      </c>
      <c r="H61" s="64"/>
      <c r="I61" s="64"/>
      <c r="J61" s="64"/>
      <c r="K61" s="64"/>
      <c r="L61" s="64">
        <f>SUM(P61,T61,X61,AB61,AF61,AJ61)</f>
        <v>0</v>
      </c>
      <c r="M61" s="63">
        <f>SUM(Q61,U61,Y61,AC61,AG61,AK61)</f>
        <v>420</v>
      </c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>
        <v>180</v>
      </c>
      <c r="AD61" s="64"/>
      <c r="AE61" s="64"/>
      <c r="AF61" s="64"/>
      <c r="AG61" s="64">
        <v>120</v>
      </c>
      <c r="AH61" s="64"/>
      <c r="AI61" s="64"/>
      <c r="AJ61" s="64"/>
      <c r="AK61" s="64">
        <v>120</v>
      </c>
      <c r="AL61" s="64"/>
      <c r="AM61" s="64"/>
      <c r="AN61" s="64"/>
      <c r="AO61" s="64">
        <v>6</v>
      </c>
      <c r="AP61" s="64">
        <v>4</v>
      </c>
      <c r="AQ61" s="64">
        <v>4</v>
      </c>
      <c r="AR61" s="64">
        <v>0</v>
      </c>
      <c r="AS61" s="64">
        <v>14</v>
      </c>
      <c r="AT61" s="64">
        <v>14</v>
      </c>
      <c r="AU61" s="64">
        <v>14</v>
      </c>
    </row>
    <row r="62" spans="1:47" s="14" customFormat="1" ht="69.75" customHeight="1" x14ac:dyDescent="0.2">
      <c r="A62" s="11" t="s">
        <v>136</v>
      </c>
      <c r="B62" s="26" t="s">
        <v>221</v>
      </c>
      <c r="C62" s="11"/>
      <c r="D62" s="13">
        <f>SUM(D63:D74)</f>
        <v>1295</v>
      </c>
      <c r="E62" s="13">
        <f t="shared" ref="E62:AN62" si="21">SUM(E63:E73)</f>
        <v>460</v>
      </c>
      <c r="F62" s="13">
        <f t="shared" si="21"/>
        <v>75</v>
      </c>
      <c r="G62" s="13">
        <f t="shared" si="21"/>
        <v>325</v>
      </c>
      <c r="H62" s="13">
        <f t="shared" si="21"/>
        <v>265</v>
      </c>
      <c r="I62" s="13">
        <f t="shared" si="21"/>
        <v>60</v>
      </c>
      <c r="J62" s="13">
        <f t="shared" si="21"/>
        <v>0</v>
      </c>
      <c r="K62" s="13">
        <f t="shared" si="21"/>
        <v>0</v>
      </c>
      <c r="L62" s="13">
        <f t="shared" si="21"/>
        <v>60</v>
      </c>
      <c r="M62" s="13">
        <f>SUM(M63:M74)</f>
        <v>835</v>
      </c>
      <c r="N62" s="13">
        <f t="shared" si="21"/>
        <v>0</v>
      </c>
      <c r="O62" s="13">
        <f t="shared" si="21"/>
        <v>0</v>
      </c>
      <c r="P62" s="13">
        <f t="shared" si="21"/>
        <v>0</v>
      </c>
      <c r="Q62" s="13">
        <f t="shared" si="21"/>
        <v>0</v>
      </c>
      <c r="R62" s="13">
        <f t="shared" si="21"/>
        <v>0</v>
      </c>
      <c r="S62" s="13">
        <f t="shared" si="21"/>
        <v>0</v>
      </c>
      <c r="T62" s="13">
        <f t="shared" si="21"/>
        <v>0</v>
      </c>
      <c r="U62" s="13">
        <f t="shared" si="21"/>
        <v>0</v>
      </c>
      <c r="V62" s="13">
        <f t="shared" si="21"/>
        <v>0</v>
      </c>
      <c r="W62" s="13">
        <f t="shared" si="21"/>
        <v>0</v>
      </c>
      <c r="X62" s="13">
        <f t="shared" si="21"/>
        <v>0</v>
      </c>
      <c r="Y62" s="13">
        <f t="shared" si="21"/>
        <v>0</v>
      </c>
      <c r="Z62" s="13">
        <f t="shared" si="21"/>
        <v>0</v>
      </c>
      <c r="AA62" s="13">
        <f t="shared" si="21"/>
        <v>0</v>
      </c>
      <c r="AB62" s="13">
        <f t="shared" si="21"/>
        <v>0</v>
      </c>
      <c r="AC62" s="13">
        <f>SUM(AC63:AC74)</f>
        <v>180</v>
      </c>
      <c r="AD62" s="13">
        <f t="shared" si="21"/>
        <v>0</v>
      </c>
      <c r="AE62" s="13">
        <f t="shared" si="21"/>
        <v>205</v>
      </c>
      <c r="AF62" s="13">
        <f t="shared" si="21"/>
        <v>25</v>
      </c>
      <c r="AG62" s="13">
        <f>SUM(AG63:AG74)</f>
        <v>315</v>
      </c>
      <c r="AH62" s="13">
        <f t="shared" si="21"/>
        <v>75</v>
      </c>
      <c r="AI62" s="13">
        <f t="shared" si="21"/>
        <v>120</v>
      </c>
      <c r="AJ62" s="13">
        <f t="shared" si="21"/>
        <v>35</v>
      </c>
      <c r="AK62" s="13">
        <f>SUM(AK63:AK74)</f>
        <v>340</v>
      </c>
      <c r="AL62" s="13">
        <f t="shared" si="21"/>
        <v>0</v>
      </c>
      <c r="AM62" s="13">
        <f t="shared" si="21"/>
        <v>0</v>
      </c>
      <c r="AN62" s="13">
        <f t="shared" si="21"/>
        <v>0</v>
      </c>
      <c r="AO62" s="13">
        <f>SUM(AO63:AO74)</f>
        <v>6</v>
      </c>
      <c r="AP62" s="13">
        <f t="shared" ref="AP62:AU62" si="22">SUM(AP63:AP74)</f>
        <v>21</v>
      </c>
      <c r="AQ62" s="13">
        <f t="shared" si="22"/>
        <v>22</v>
      </c>
      <c r="AR62" s="13">
        <f t="shared" si="22"/>
        <v>18</v>
      </c>
      <c r="AS62" s="13">
        <f t="shared" si="22"/>
        <v>49</v>
      </c>
      <c r="AT62" s="13">
        <f t="shared" si="22"/>
        <v>49</v>
      </c>
      <c r="AU62" s="13">
        <f t="shared" si="22"/>
        <v>49</v>
      </c>
    </row>
    <row r="63" spans="1:47" s="8" customFormat="1" x14ac:dyDescent="0.2">
      <c r="A63" s="15" t="s">
        <v>44</v>
      </c>
      <c r="B63" s="16" t="s">
        <v>137</v>
      </c>
      <c r="C63" s="17" t="s">
        <v>73</v>
      </c>
      <c r="D63" s="27">
        <f t="shared" ref="D63:D73" si="23">SUM(E63,M63)</f>
        <v>50</v>
      </c>
      <c r="E63" s="27">
        <f t="shared" ref="E63:E73" si="24">SUM(F63,G63,L63)</f>
        <v>25</v>
      </c>
      <c r="F63" s="18">
        <f t="shared" ref="F63:G73" si="25">SUM(N63,R63,V63,Z63,AD63,AH63)</f>
        <v>0</v>
      </c>
      <c r="G63" s="18">
        <f t="shared" si="25"/>
        <v>25</v>
      </c>
      <c r="H63" s="19">
        <v>25</v>
      </c>
      <c r="I63" s="19"/>
      <c r="J63" s="19"/>
      <c r="K63" s="19"/>
      <c r="L63" s="18">
        <f t="shared" ref="L63:M73" si="26">SUM(P63,T63,X63,AB63,AF63,AJ63)</f>
        <v>0</v>
      </c>
      <c r="M63" s="27">
        <f t="shared" si="26"/>
        <v>25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>
        <v>25</v>
      </c>
      <c r="AF63" s="20"/>
      <c r="AG63" s="20">
        <v>25</v>
      </c>
      <c r="AH63" s="20"/>
      <c r="AI63" s="20"/>
      <c r="AJ63" s="20"/>
      <c r="AK63" s="20"/>
      <c r="AL63" s="20"/>
      <c r="AM63" s="20"/>
      <c r="AN63" s="20"/>
      <c r="AO63" s="20"/>
      <c r="AP63" s="20">
        <v>2</v>
      </c>
      <c r="AQ63" s="20"/>
      <c r="AR63" s="20">
        <v>1</v>
      </c>
      <c r="AS63" s="20">
        <v>2</v>
      </c>
      <c r="AT63" s="20">
        <v>2</v>
      </c>
      <c r="AU63" s="20">
        <v>2</v>
      </c>
    </row>
    <row r="64" spans="1:47" s="8" customFormat="1" x14ac:dyDescent="0.2">
      <c r="A64" s="15" t="s">
        <v>47</v>
      </c>
      <c r="B64" s="16" t="s">
        <v>138</v>
      </c>
      <c r="C64" s="17" t="s">
        <v>130</v>
      </c>
      <c r="D64" s="27">
        <f t="shared" si="23"/>
        <v>75</v>
      </c>
      <c r="E64" s="27">
        <f t="shared" si="24"/>
        <v>35</v>
      </c>
      <c r="F64" s="18">
        <f t="shared" si="25"/>
        <v>0</v>
      </c>
      <c r="G64" s="18">
        <f t="shared" si="25"/>
        <v>30</v>
      </c>
      <c r="H64" s="19">
        <v>30</v>
      </c>
      <c r="I64" s="19"/>
      <c r="J64" s="19"/>
      <c r="K64" s="19"/>
      <c r="L64" s="18">
        <f t="shared" si="26"/>
        <v>5</v>
      </c>
      <c r="M64" s="27">
        <f t="shared" si="26"/>
        <v>40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>
        <v>30</v>
      </c>
      <c r="AF64" s="20">
        <v>5</v>
      </c>
      <c r="AG64" s="20">
        <v>40</v>
      </c>
      <c r="AH64" s="20"/>
      <c r="AI64" s="20"/>
      <c r="AJ64" s="20"/>
      <c r="AK64" s="20"/>
      <c r="AL64" s="20"/>
      <c r="AM64" s="20"/>
      <c r="AN64" s="20"/>
      <c r="AO64" s="20"/>
      <c r="AP64" s="20">
        <v>3</v>
      </c>
      <c r="AQ64" s="20"/>
      <c r="AR64" s="20">
        <v>1</v>
      </c>
      <c r="AS64" s="20">
        <v>3</v>
      </c>
      <c r="AT64" s="20">
        <v>3</v>
      </c>
      <c r="AU64" s="20">
        <v>3</v>
      </c>
    </row>
    <row r="65" spans="1:47" s="8" customFormat="1" x14ac:dyDescent="0.2">
      <c r="A65" s="15" t="s">
        <v>49</v>
      </c>
      <c r="B65" s="16" t="s">
        <v>139</v>
      </c>
      <c r="C65" s="17" t="s">
        <v>54</v>
      </c>
      <c r="D65" s="27">
        <f t="shared" si="23"/>
        <v>75</v>
      </c>
      <c r="E65" s="27">
        <f t="shared" si="24"/>
        <v>45</v>
      </c>
      <c r="F65" s="18">
        <f t="shared" si="25"/>
        <v>0</v>
      </c>
      <c r="G65" s="18">
        <f t="shared" si="25"/>
        <v>45</v>
      </c>
      <c r="H65" s="19">
        <v>45</v>
      </c>
      <c r="I65" s="19"/>
      <c r="J65" s="19"/>
      <c r="K65" s="19"/>
      <c r="L65" s="18">
        <f t="shared" si="26"/>
        <v>0</v>
      </c>
      <c r="M65" s="27">
        <f t="shared" si="26"/>
        <v>30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>
        <v>45</v>
      </c>
      <c r="AJ65" s="20"/>
      <c r="AK65" s="20">
        <v>30</v>
      </c>
      <c r="AL65" s="20"/>
      <c r="AM65" s="20"/>
      <c r="AN65" s="20"/>
      <c r="AO65" s="20"/>
      <c r="AP65" s="20"/>
      <c r="AQ65" s="20">
        <v>3</v>
      </c>
      <c r="AR65" s="20">
        <v>2</v>
      </c>
      <c r="AS65" s="20">
        <v>3</v>
      </c>
      <c r="AT65" s="20">
        <v>3</v>
      </c>
      <c r="AU65" s="20">
        <v>3</v>
      </c>
    </row>
    <row r="66" spans="1:47" s="8" customFormat="1" x14ac:dyDescent="0.2">
      <c r="A66" s="15" t="s">
        <v>52</v>
      </c>
      <c r="B66" s="16" t="s">
        <v>140</v>
      </c>
      <c r="C66" s="17" t="s">
        <v>54</v>
      </c>
      <c r="D66" s="27">
        <f t="shared" si="23"/>
        <v>125</v>
      </c>
      <c r="E66" s="27">
        <f t="shared" si="24"/>
        <v>70</v>
      </c>
      <c r="F66" s="18">
        <f t="shared" si="25"/>
        <v>30</v>
      </c>
      <c r="G66" s="18">
        <f t="shared" si="25"/>
        <v>30</v>
      </c>
      <c r="H66" s="19">
        <v>30</v>
      </c>
      <c r="I66" s="19"/>
      <c r="J66" s="19"/>
      <c r="K66" s="19"/>
      <c r="L66" s="18">
        <f t="shared" si="26"/>
        <v>10</v>
      </c>
      <c r="M66" s="27">
        <f t="shared" si="26"/>
        <v>55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>
        <v>30</v>
      </c>
      <c r="AI66" s="20">
        <v>30</v>
      </c>
      <c r="AJ66" s="20">
        <v>10</v>
      </c>
      <c r="AK66" s="20">
        <v>55</v>
      </c>
      <c r="AL66" s="20"/>
      <c r="AM66" s="20"/>
      <c r="AN66" s="20"/>
      <c r="AO66" s="20"/>
      <c r="AP66" s="20"/>
      <c r="AQ66" s="20">
        <v>5</v>
      </c>
      <c r="AR66" s="20">
        <v>3</v>
      </c>
      <c r="AS66" s="20">
        <v>5</v>
      </c>
      <c r="AT66" s="20">
        <v>5</v>
      </c>
      <c r="AU66" s="20">
        <v>5</v>
      </c>
    </row>
    <row r="67" spans="1:47" s="8" customFormat="1" x14ac:dyDescent="0.2">
      <c r="A67" s="15" t="s">
        <v>55</v>
      </c>
      <c r="B67" s="16" t="s">
        <v>141</v>
      </c>
      <c r="C67" s="17" t="s">
        <v>73</v>
      </c>
      <c r="D67" s="27">
        <f t="shared" si="23"/>
        <v>75</v>
      </c>
      <c r="E67" s="27">
        <f t="shared" si="24"/>
        <v>30</v>
      </c>
      <c r="F67" s="18">
        <f t="shared" si="25"/>
        <v>0</v>
      </c>
      <c r="G67" s="18">
        <f t="shared" si="25"/>
        <v>30</v>
      </c>
      <c r="H67" s="19">
        <v>30</v>
      </c>
      <c r="I67" s="19"/>
      <c r="J67" s="19"/>
      <c r="K67" s="19"/>
      <c r="L67" s="18">
        <f t="shared" si="26"/>
        <v>0</v>
      </c>
      <c r="M67" s="27">
        <f t="shared" si="26"/>
        <v>45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>
        <v>30</v>
      </c>
      <c r="AF67" s="20"/>
      <c r="AG67" s="20">
        <v>45</v>
      </c>
      <c r="AH67" s="20"/>
      <c r="AI67" s="20"/>
      <c r="AJ67" s="20"/>
      <c r="AK67" s="20"/>
      <c r="AL67" s="20"/>
      <c r="AM67" s="20"/>
      <c r="AN67" s="20"/>
      <c r="AO67" s="20"/>
      <c r="AP67" s="20">
        <v>3</v>
      </c>
      <c r="AQ67" s="20"/>
      <c r="AR67" s="20">
        <v>1</v>
      </c>
      <c r="AS67" s="20">
        <v>3</v>
      </c>
      <c r="AT67" s="20">
        <v>3</v>
      </c>
      <c r="AU67" s="20">
        <v>3</v>
      </c>
    </row>
    <row r="68" spans="1:47" s="8" customFormat="1" x14ac:dyDescent="0.2">
      <c r="A68" s="15" t="s">
        <v>57</v>
      </c>
      <c r="B68" s="16" t="s">
        <v>142</v>
      </c>
      <c r="C68" s="17" t="s">
        <v>130</v>
      </c>
      <c r="D68" s="27">
        <f t="shared" si="23"/>
        <v>75</v>
      </c>
      <c r="E68" s="27">
        <f t="shared" si="24"/>
        <v>50</v>
      </c>
      <c r="F68" s="18">
        <f t="shared" si="25"/>
        <v>0</v>
      </c>
      <c r="G68" s="18">
        <f t="shared" si="25"/>
        <v>45</v>
      </c>
      <c r="H68" s="19">
        <v>45</v>
      </c>
      <c r="I68" s="19"/>
      <c r="J68" s="19"/>
      <c r="K68" s="19"/>
      <c r="L68" s="18">
        <f t="shared" si="26"/>
        <v>5</v>
      </c>
      <c r="M68" s="27">
        <f t="shared" si="26"/>
        <v>25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>
        <v>45</v>
      </c>
      <c r="AF68" s="20">
        <v>5</v>
      </c>
      <c r="AG68" s="20">
        <v>25</v>
      </c>
      <c r="AH68" s="20"/>
      <c r="AI68" s="20"/>
      <c r="AJ68" s="20"/>
      <c r="AK68" s="20"/>
      <c r="AL68" s="20"/>
      <c r="AM68" s="20"/>
      <c r="AN68" s="20"/>
      <c r="AO68" s="20"/>
      <c r="AP68" s="20">
        <v>3</v>
      </c>
      <c r="AQ68" s="20"/>
      <c r="AR68" s="20">
        <v>2</v>
      </c>
      <c r="AS68" s="20">
        <v>3</v>
      </c>
      <c r="AT68" s="20">
        <v>3</v>
      </c>
      <c r="AU68" s="20">
        <v>3</v>
      </c>
    </row>
    <row r="69" spans="1:47" s="8" customFormat="1" x14ac:dyDescent="0.2">
      <c r="A69" s="15" t="s">
        <v>71</v>
      </c>
      <c r="B69" s="16" t="s">
        <v>143</v>
      </c>
      <c r="C69" s="17" t="s">
        <v>73</v>
      </c>
      <c r="D69" s="27">
        <f t="shared" si="23"/>
        <v>75</v>
      </c>
      <c r="E69" s="27">
        <f t="shared" si="24"/>
        <v>50</v>
      </c>
      <c r="F69" s="18">
        <f t="shared" si="25"/>
        <v>0</v>
      </c>
      <c r="G69" s="18">
        <f t="shared" si="25"/>
        <v>45</v>
      </c>
      <c r="H69" s="19">
        <v>45</v>
      </c>
      <c r="I69" s="19"/>
      <c r="J69" s="19"/>
      <c r="K69" s="19"/>
      <c r="L69" s="18">
        <f t="shared" si="26"/>
        <v>5</v>
      </c>
      <c r="M69" s="27">
        <f t="shared" si="26"/>
        <v>25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>
        <v>45</v>
      </c>
      <c r="AF69" s="20">
        <v>5</v>
      </c>
      <c r="AG69" s="20">
        <v>25</v>
      </c>
      <c r="AH69" s="20"/>
      <c r="AI69" s="20"/>
      <c r="AJ69" s="20"/>
      <c r="AK69" s="20"/>
      <c r="AL69" s="20"/>
      <c r="AM69" s="20"/>
      <c r="AN69" s="20"/>
      <c r="AO69" s="20"/>
      <c r="AP69" s="20">
        <v>3</v>
      </c>
      <c r="AQ69" s="20"/>
      <c r="AR69" s="20">
        <v>2</v>
      </c>
      <c r="AS69" s="20">
        <v>3</v>
      </c>
      <c r="AT69" s="20">
        <v>3</v>
      </c>
      <c r="AU69" s="20">
        <v>3</v>
      </c>
    </row>
    <row r="70" spans="1:47" s="8" customFormat="1" x14ac:dyDescent="0.2">
      <c r="A70" s="15" t="s">
        <v>74</v>
      </c>
      <c r="B70" s="16" t="s">
        <v>144</v>
      </c>
      <c r="C70" s="17" t="s">
        <v>54</v>
      </c>
      <c r="D70" s="27">
        <f t="shared" si="23"/>
        <v>100</v>
      </c>
      <c r="E70" s="27">
        <f t="shared" si="24"/>
        <v>45</v>
      </c>
      <c r="F70" s="18">
        <f t="shared" si="25"/>
        <v>15</v>
      </c>
      <c r="G70" s="18">
        <f t="shared" si="25"/>
        <v>15</v>
      </c>
      <c r="H70" s="19">
        <v>15</v>
      </c>
      <c r="I70" s="19"/>
      <c r="J70" s="19"/>
      <c r="K70" s="19"/>
      <c r="L70" s="18">
        <f t="shared" si="26"/>
        <v>15</v>
      </c>
      <c r="M70" s="27">
        <f t="shared" si="26"/>
        <v>55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>
        <v>15</v>
      </c>
      <c r="AI70" s="20">
        <v>15</v>
      </c>
      <c r="AJ70" s="20">
        <v>15</v>
      </c>
      <c r="AK70" s="20">
        <v>55</v>
      </c>
      <c r="AL70" s="20"/>
      <c r="AM70" s="20"/>
      <c r="AN70" s="20"/>
      <c r="AO70" s="20"/>
      <c r="AP70" s="20"/>
      <c r="AQ70" s="20">
        <v>4</v>
      </c>
      <c r="AR70" s="20">
        <v>2</v>
      </c>
      <c r="AS70" s="20">
        <v>4</v>
      </c>
      <c r="AT70" s="20">
        <v>4</v>
      </c>
      <c r="AU70" s="20">
        <v>4</v>
      </c>
    </row>
    <row r="71" spans="1:47" s="8" customFormat="1" x14ac:dyDescent="0.2">
      <c r="A71" s="15" t="s">
        <v>76</v>
      </c>
      <c r="B71" s="16" t="s">
        <v>145</v>
      </c>
      <c r="C71" s="17" t="s">
        <v>73</v>
      </c>
      <c r="D71" s="27">
        <f t="shared" si="23"/>
        <v>75</v>
      </c>
      <c r="E71" s="27">
        <f t="shared" si="24"/>
        <v>40</v>
      </c>
      <c r="F71" s="18">
        <f t="shared" si="25"/>
        <v>0</v>
      </c>
      <c r="G71" s="18">
        <f t="shared" si="25"/>
        <v>30</v>
      </c>
      <c r="H71" s="19"/>
      <c r="I71" s="19">
        <v>30</v>
      </c>
      <c r="J71" s="19"/>
      <c r="K71" s="19"/>
      <c r="L71" s="18">
        <f t="shared" si="26"/>
        <v>10</v>
      </c>
      <c r="M71" s="27">
        <f t="shared" si="26"/>
        <v>35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>
        <v>30</v>
      </c>
      <c r="AF71" s="20">
        <v>10</v>
      </c>
      <c r="AG71" s="20">
        <v>35</v>
      </c>
      <c r="AH71" s="20"/>
      <c r="AI71" s="20"/>
      <c r="AJ71" s="20"/>
      <c r="AK71" s="20"/>
      <c r="AL71" s="20"/>
      <c r="AM71" s="20"/>
      <c r="AN71" s="20"/>
      <c r="AO71" s="20"/>
      <c r="AP71" s="20">
        <v>3</v>
      </c>
      <c r="AQ71" s="20"/>
      <c r="AR71" s="20">
        <v>2</v>
      </c>
      <c r="AS71" s="20">
        <v>3</v>
      </c>
      <c r="AT71" s="20">
        <v>3</v>
      </c>
      <c r="AU71" s="20">
        <v>3</v>
      </c>
    </row>
    <row r="72" spans="1:47" s="8" customFormat="1" x14ac:dyDescent="0.2">
      <c r="A72" s="15" t="s">
        <v>78</v>
      </c>
      <c r="B72" s="16" t="s">
        <v>146</v>
      </c>
      <c r="C72" s="17" t="s">
        <v>54</v>
      </c>
      <c r="D72" s="27">
        <f t="shared" si="23"/>
        <v>75</v>
      </c>
      <c r="E72" s="27">
        <f t="shared" si="24"/>
        <v>35</v>
      </c>
      <c r="F72" s="18">
        <f t="shared" si="25"/>
        <v>15</v>
      </c>
      <c r="G72" s="18">
        <f t="shared" si="25"/>
        <v>15</v>
      </c>
      <c r="H72" s="19"/>
      <c r="I72" s="19">
        <v>15</v>
      </c>
      <c r="J72" s="19"/>
      <c r="K72" s="19"/>
      <c r="L72" s="18">
        <f t="shared" si="26"/>
        <v>5</v>
      </c>
      <c r="M72" s="27">
        <f t="shared" si="26"/>
        <v>40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>
        <v>15</v>
      </c>
      <c r="AI72" s="20">
        <v>15</v>
      </c>
      <c r="AJ72" s="20">
        <v>5</v>
      </c>
      <c r="AK72" s="20">
        <v>40</v>
      </c>
      <c r="AL72" s="20"/>
      <c r="AM72" s="20"/>
      <c r="AN72" s="20"/>
      <c r="AO72" s="20"/>
      <c r="AP72" s="20"/>
      <c r="AQ72" s="20">
        <v>3</v>
      </c>
      <c r="AR72" s="20">
        <v>1</v>
      </c>
      <c r="AS72" s="20">
        <v>3</v>
      </c>
      <c r="AT72" s="20">
        <v>3</v>
      </c>
      <c r="AU72" s="20">
        <v>3</v>
      </c>
    </row>
    <row r="73" spans="1:47" s="8" customFormat="1" x14ac:dyDescent="0.2">
      <c r="A73" s="15" t="s">
        <v>80</v>
      </c>
      <c r="B73" s="16" t="s">
        <v>147</v>
      </c>
      <c r="C73" s="17" t="s">
        <v>54</v>
      </c>
      <c r="D73" s="27">
        <f t="shared" si="23"/>
        <v>75</v>
      </c>
      <c r="E73" s="27">
        <f t="shared" si="24"/>
        <v>35</v>
      </c>
      <c r="F73" s="18">
        <f t="shared" si="25"/>
        <v>15</v>
      </c>
      <c r="G73" s="18">
        <f t="shared" si="25"/>
        <v>15</v>
      </c>
      <c r="H73" s="19"/>
      <c r="I73" s="19">
        <v>15</v>
      </c>
      <c r="J73" s="19"/>
      <c r="K73" s="19"/>
      <c r="L73" s="18">
        <f t="shared" si="26"/>
        <v>5</v>
      </c>
      <c r="M73" s="27">
        <f t="shared" si="26"/>
        <v>40</v>
      </c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>
        <v>15</v>
      </c>
      <c r="AI73" s="20">
        <v>15</v>
      </c>
      <c r="AJ73" s="20">
        <v>5</v>
      </c>
      <c r="AK73" s="20">
        <v>40</v>
      </c>
      <c r="AL73" s="20"/>
      <c r="AM73" s="20"/>
      <c r="AN73" s="20"/>
      <c r="AO73" s="20"/>
      <c r="AP73" s="20"/>
      <c r="AQ73" s="20">
        <v>3</v>
      </c>
      <c r="AR73" s="20">
        <v>1</v>
      </c>
      <c r="AS73" s="20">
        <v>3</v>
      </c>
      <c r="AT73" s="20">
        <v>3</v>
      </c>
      <c r="AU73" s="20">
        <v>3</v>
      </c>
    </row>
    <row r="74" spans="1:47" s="8" customFormat="1" ht="49.5" x14ac:dyDescent="0.2">
      <c r="A74" s="60" t="s">
        <v>82</v>
      </c>
      <c r="B74" s="61" t="s">
        <v>134</v>
      </c>
      <c r="C74" s="62" t="s">
        <v>135</v>
      </c>
      <c r="D74" s="63">
        <f>SUM(E74,M74)</f>
        <v>420</v>
      </c>
      <c r="E74" s="63">
        <f>SUM(F74:G74,L74)</f>
        <v>0</v>
      </c>
      <c r="F74" s="64">
        <f>SUM(N74,R74,V74,Z74,AD74,AH74)</f>
        <v>0</v>
      </c>
      <c r="G74" s="64">
        <f>SUM(O74,S74,W74,AA74,AE74,AI74)</f>
        <v>0</v>
      </c>
      <c r="H74" s="64"/>
      <c r="I74" s="64"/>
      <c r="J74" s="64"/>
      <c r="K74" s="64"/>
      <c r="L74" s="64">
        <f>SUM(P74,T74,X74,AB74,AF74,AJ74)</f>
        <v>0</v>
      </c>
      <c r="M74" s="63">
        <f>SUM(Q74,U74,Y74,AC74,AG74,AK74)</f>
        <v>420</v>
      </c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>
        <v>180</v>
      </c>
      <c r="AD74" s="64"/>
      <c r="AE74" s="64"/>
      <c r="AF74" s="64"/>
      <c r="AG74" s="64">
        <v>120</v>
      </c>
      <c r="AH74" s="64"/>
      <c r="AI74" s="64"/>
      <c r="AJ74" s="64"/>
      <c r="AK74" s="64">
        <v>120</v>
      </c>
      <c r="AL74" s="64"/>
      <c r="AM74" s="64"/>
      <c r="AN74" s="64"/>
      <c r="AO74" s="64">
        <v>6</v>
      </c>
      <c r="AP74" s="64">
        <v>4</v>
      </c>
      <c r="AQ74" s="64">
        <v>4</v>
      </c>
      <c r="AR74" s="64">
        <v>0</v>
      </c>
      <c r="AS74" s="64">
        <v>14</v>
      </c>
      <c r="AT74" s="64">
        <v>14</v>
      </c>
      <c r="AU74" s="64">
        <v>14</v>
      </c>
    </row>
    <row r="75" spans="1:47" s="8" customFormat="1" x14ac:dyDescent="0.2">
      <c r="A75" s="71" t="s">
        <v>224</v>
      </c>
      <c r="B75" s="71"/>
      <c r="C75" s="71"/>
      <c r="D75" s="70">
        <f t="shared" ref="D75:AU75" si="27">SUM(D7,D14,D28,D49)</f>
        <v>4710</v>
      </c>
      <c r="E75" s="70">
        <f t="shared" si="27"/>
        <v>2280</v>
      </c>
      <c r="F75" s="70">
        <f t="shared" si="27"/>
        <v>425</v>
      </c>
      <c r="G75" s="70">
        <f t="shared" si="27"/>
        <v>1410</v>
      </c>
      <c r="H75" s="70">
        <f t="shared" si="27"/>
        <v>685</v>
      </c>
      <c r="I75" s="70">
        <f t="shared" si="27"/>
        <v>695</v>
      </c>
      <c r="J75" s="70">
        <f t="shared" si="27"/>
        <v>30</v>
      </c>
      <c r="K75" s="70">
        <f t="shared" si="27"/>
        <v>0</v>
      </c>
      <c r="L75" s="70">
        <f t="shared" si="27"/>
        <v>445</v>
      </c>
      <c r="M75" s="70">
        <f t="shared" si="27"/>
        <v>2430</v>
      </c>
      <c r="N75" s="27">
        <f t="shared" si="27"/>
        <v>105</v>
      </c>
      <c r="O75" s="27">
        <f t="shared" si="27"/>
        <v>240</v>
      </c>
      <c r="P75" s="27">
        <f t="shared" si="27"/>
        <v>115</v>
      </c>
      <c r="Q75" s="27">
        <f t="shared" si="27"/>
        <v>335</v>
      </c>
      <c r="R75" s="27">
        <f t="shared" si="27"/>
        <v>95</v>
      </c>
      <c r="S75" s="27">
        <f t="shared" si="27"/>
        <v>235</v>
      </c>
      <c r="T75" s="27">
        <f t="shared" si="27"/>
        <v>80</v>
      </c>
      <c r="U75" s="27">
        <f t="shared" si="27"/>
        <v>415</v>
      </c>
      <c r="V75" s="27">
        <f t="shared" si="27"/>
        <v>90</v>
      </c>
      <c r="W75" s="27">
        <f t="shared" si="27"/>
        <v>205</v>
      </c>
      <c r="X75" s="27">
        <f t="shared" si="27"/>
        <v>65</v>
      </c>
      <c r="Y75" s="27">
        <f t="shared" si="27"/>
        <v>420</v>
      </c>
      <c r="Z75" s="27">
        <f t="shared" si="27"/>
        <v>60</v>
      </c>
      <c r="AA75" s="27">
        <f t="shared" si="27"/>
        <v>225</v>
      </c>
      <c r="AB75" s="27">
        <f t="shared" si="27"/>
        <v>80</v>
      </c>
      <c r="AC75" s="27">
        <f t="shared" si="27"/>
        <v>405</v>
      </c>
      <c r="AD75" s="27">
        <f t="shared" si="27"/>
        <v>30</v>
      </c>
      <c r="AE75" s="27">
        <f t="shared" si="27"/>
        <v>280</v>
      </c>
      <c r="AF75" s="27">
        <f t="shared" si="27"/>
        <v>50</v>
      </c>
      <c r="AG75" s="27">
        <f t="shared" si="27"/>
        <v>410</v>
      </c>
      <c r="AH75" s="27">
        <f t="shared" si="27"/>
        <v>45</v>
      </c>
      <c r="AI75" s="27">
        <f t="shared" si="27"/>
        <v>225</v>
      </c>
      <c r="AJ75" s="27">
        <f t="shared" si="27"/>
        <v>55</v>
      </c>
      <c r="AK75" s="27">
        <f t="shared" si="27"/>
        <v>445</v>
      </c>
      <c r="AL75" s="27">
        <f t="shared" si="27"/>
        <v>30</v>
      </c>
      <c r="AM75" s="27">
        <f t="shared" si="27"/>
        <v>30</v>
      </c>
      <c r="AN75" s="27">
        <f t="shared" si="27"/>
        <v>30</v>
      </c>
      <c r="AO75" s="27">
        <f t="shared" si="27"/>
        <v>30</v>
      </c>
      <c r="AP75" s="27">
        <f t="shared" si="27"/>
        <v>30</v>
      </c>
      <c r="AQ75" s="27">
        <f t="shared" si="27"/>
        <v>30</v>
      </c>
      <c r="AR75" s="69">
        <f t="shared" si="27"/>
        <v>94</v>
      </c>
      <c r="AS75" s="69">
        <f t="shared" si="27"/>
        <v>138</v>
      </c>
      <c r="AT75" s="69">
        <f t="shared" si="27"/>
        <v>157</v>
      </c>
      <c r="AU75" s="69">
        <f t="shared" si="27"/>
        <v>62</v>
      </c>
    </row>
    <row r="76" spans="1:47" s="8" customFormat="1" x14ac:dyDescent="0.2">
      <c r="A76" s="71"/>
      <c r="B76" s="71"/>
      <c r="C76" s="71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69">
        <f>SUM(N75:Q75)</f>
        <v>795</v>
      </c>
      <c r="O76" s="69"/>
      <c r="P76" s="69"/>
      <c r="Q76" s="69"/>
      <c r="R76" s="69">
        <f>SUM(R75:U75)</f>
        <v>825</v>
      </c>
      <c r="S76" s="69"/>
      <c r="T76" s="69"/>
      <c r="U76" s="69"/>
      <c r="V76" s="69">
        <f>SUM(V75:Y75)</f>
        <v>780</v>
      </c>
      <c r="W76" s="69"/>
      <c r="X76" s="69"/>
      <c r="Y76" s="69"/>
      <c r="Z76" s="69">
        <f>SUM(Z75:AC75)</f>
        <v>770</v>
      </c>
      <c r="AA76" s="69"/>
      <c r="AB76" s="69"/>
      <c r="AC76" s="69"/>
      <c r="AD76" s="69">
        <f>SUM(AD75:AG75)</f>
        <v>770</v>
      </c>
      <c r="AE76" s="69"/>
      <c r="AF76" s="69"/>
      <c r="AG76" s="69"/>
      <c r="AH76" s="69">
        <f>SUM(AH75:AK75)</f>
        <v>770</v>
      </c>
      <c r="AI76" s="69"/>
      <c r="AJ76" s="69"/>
      <c r="AK76" s="69"/>
      <c r="AL76" s="69">
        <f>SUM(AL75:AQ75)</f>
        <v>180</v>
      </c>
      <c r="AM76" s="69"/>
      <c r="AN76" s="69"/>
      <c r="AO76" s="69"/>
      <c r="AP76" s="69"/>
      <c r="AQ76" s="69"/>
      <c r="AR76" s="69"/>
      <c r="AS76" s="69"/>
      <c r="AT76" s="69"/>
      <c r="AU76" s="69"/>
    </row>
    <row r="77" spans="1:47" s="8" customFormat="1" x14ac:dyDescent="0.2">
      <c r="A77" s="71" t="s">
        <v>223</v>
      </c>
      <c r="B77" s="71"/>
      <c r="C77" s="71"/>
      <c r="D77" s="70">
        <f t="shared" ref="D77:AU77" si="28">SUM(D7,D14,D28,D62)</f>
        <v>4710</v>
      </c>
      <c r="E77" s="70">
        <f t="shared" si="28"/>
        <v>2280</v>
      </c>
      <c r="F77" s="70">
        <f t="shared" si="28"/>
        <v>455</v>
      </c>
      <c r="G77" s="70">
        <f t="shared" si="28"/>
        <v>1380</v>
      </c>
      <c r="H77" s="70">
        <f t="shared" si="28"/>
        <v>700</v>
      </c>
      <c r="I77" s="70">
        <f t="shared" si="28"/>
        <v>650</v>
      </c>
      <c r="J77" s="70">
        <f t="shared" si="28"/>
        <v>30</v>
      </c>
      <c r="K77" s="70">
        <f t="shared" si="28"/>
        <v>0</v>
      </c>
      <c r="L77" s="70">
        <f t="shared" si="28"/>
        <v>445</v>
      </c>
      <c r="M77" s="70">
        <f t="shared" si="28"/>
        <v>2430</v>
      </c>
      <c r="N77" s="27">
        <f t="shared" si="28"/>
        <v>105</v>
      </c>
      <c r="O77" s="27">
        <f t="shared" si="28"/>
        <v>240</v>
      </c>
      <c r="P77" s="27">
        <f t="shared" si="28"/>
        <v>115</v>
      </c>
      <c r="Q77" s="27">
        <f t="shared" si="28"/>
        <v>335</v>
      </c>
      <c r="R77" s="27">
        <f t="shared" si="28"/>
        <v>95</v>
      </c>
      <c r="S77" s="27">
        <f t="shared" si="28"/>
        <v>235</v>
      </c>
      <c r="T77" s="27">
        <f t="shared" si="28"/>
        <v>80</v>
      </c>
      <c r="U77" s="27">
        <f t="shared" si="28"/>
        <v>415</v>
      </c>
      <c r="V77" s="27">
        <f t="shared" si="28"/>
        <v>90</v>
      </c>
      <c r="W77" s="27">
        <f t="shared" si="28"/>
        <v>205</v>
      </c>
      <c r="X77" s="27">
        <f t="shared" si="28"/>
        <v>65</v>
      </c>
      <c r="Y77" s="27">
        <f t="shared" si="28"/>
        <v>420</v>
      </c>
      <c r="Z77" s="27">
        <f t="shared" si="28"/>
        <v>60</v>
      </c>
      <c r="AA77" s="27">
        <f t="shared" si="28"/>
        <v>225</v>
      </c>
      <c r="AB77" s="27">
        <f t="shared" si="28"/>
        <v>80</v>
      </c>
      <c r="AC77" s="27">
        <f t="shared" si="28"/>
        <v>405</v>
      </c>
      <c r="AD77" s="27">
        <f t="shared" si="28"/>
        <v>30</v>
      </c>
      <c r="AE77" s="27">
        <f t="shared" si="28"/>
        <v>280</v>
      </c>
      <c r="AF77" s="27">
        <f t="shared" si="28"/>
        <v>50</v>
      </c>
      <c r="AG77" s="27">
        <f t="shared" si="28"/>
        <v>410</v>
      </c>
      <c r="AH77" s="27">
        <f t="shared" si="28"/>
        <v>75</v>
      </c>
      <c r="AI77" s="27">
        <f t="shared" si="28"/>
        <v>195</v>
      </c>
      <c r="AJ77" s="27">
        <f t="shared" si="28"/>
        <v>55</v>
      </c>
      <c r="AK77" s="27">
        <f t="shared" si="28"/>
        <v>445</v>
      </c>
      <c r="AL77" s="27">
        <f t="shared" si="28"/>
        <v>30</v>
      </c>
      <c r="AM77" s="27">
        <f t="shared" si="28"/>
        <v>30</v>
      </c>
      <c r="AN77" s="27">
        <f t="shared" si="28"/>
        <v>30</v>
      </c>
      <c r="AO77" s="27">
        <f t="shared" si="28"/>
        <v>30</v>
      </c>
      <c r="AP77" s="27">
        <f t="shared" si="28"/>
        <v>30</v>
      </c>
      <c r="AQ77" s="27">
        <f t="shared" si="28"/>
        <v>30</v>
      </c>
      <c r="AR77" s="69">
        <f t="shared" si="28"/>
        <v>94</v>
      </c>
      <c r="AS77" s="69">
        <f t="shared" si="28"/>
        <v>138</v>
      </c>
      <c r="AT77" s="69">
        <f t="shared" si="28"/>
        <v>157</v>
      </c>
      <c r="AU77" s="69">
        <f t="shared" si="28"/>
        <v>62</v>
      </c>
    </row>
    <row r="78" spans="1:47" s="8" customFormat="1" x14ac:dyDescent="0.2">
      <c r="A78" s="71"/>
      <c r="B78" s="71"/>
      <c r="C78" s="71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69">
        <f>SUM(N77:Q77)</f>
        <v>795</v>
      </c>
      <c r="O78" s="69"/>
      <c r="P78" s="69"/>
      <c r="Q78" s="69"/>
      <c r="R78" s="69">
        <f>SUM(R77:U77)</f>
        <v>825</v>
      </c>
      <c r="S78" s="69"/>
      <c r="T78" s="69"/>
      <c r="U78" s="69"/>
      <c r="V78" s="69">
        <f>SUM(V77:Y77)</f>
        <v>780</v>
      </c>
      <c r="W78" s="69"/>
      <c r="X78" s="69"/>
      <c r="Y78" s="69"/>
      <c r="Z78" s="69">
        <f>SUM(Z77:AC77)</f>
        <v>770</v>
      </c>
      <c r="AA78" s="69"/>
      <c r="AB78" s="69"/>
      <c r="AC78" s="69"/>
      <c r="AD78" s="69">
        <f>SUM(AD77:AG77)</f>
        <v>770</v>
      </c>
      <c r="AE78" s="69"/>
      <c r="AF78" s="69"/>
      <c r="AG78" s="69"/>
      <c r="AH78" s="69">
        <f>SUM(AH77:AK77)</f>
        <v>770</v>
      </c>
      <c r="AI78" s="69"/>
      <c r="AJ78" s="69"/>
      <c r="AK78" s="69"/>
      <c r="AL78" s="69">
        <f>SUM(AL77:AQ77)</f>
        <v>180</v>
      </c>
      <c r="AM78" s="69"/>
      <c r="AN78" s="69"/>
      <c r="AO78" s="69"/>
      <c r="AP78" s="69"/>
      <c r="AQ78" s="69"/>
      <c r="AR78" s="69"/>
      <c r="AS78" s="69"/>
      <c r="AT78" s="69"/>
      <c r="AU78" s="69"/>
    </row>
    <row r="79" spans="1:47" s="32" customFormat="1" x14ac:dyDescent="0.5">
      <c r="A79" s="28"/>
      <c r="B79" s="28"/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28"/>
      <c r="AM79" s="28"/>
      <c r="AN79" s="28"/>
      <c r="AO79" s="28"/>
      <c r="AP79" s="28"/>
      <c r="AQ79" s="28"/>
      <c r="AR79" s="31"/>
      <c r="AS79" s="31"/>
      <c r="AT79" s="31"/>
    </row>
    <row r="80" spans="1:47" s="32" customFormat="1" x14ac:dyDescent="0.5">
      <c r="A80" s="28"/>
      <c r="B80" s="28"/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28"/>
      <c r="AM80" s="28"/>
      <c r="AN80" s="28"/>
      <c r="AO80" s="28"/>
      <c r="AP80" s="28"/>
      <c r="AQ80" s="28"/>
      <c r="AR80" s="31"/>
      <c r="AS80" s="31"/>
      <c r="AT80" s="31"/>
    </row>
    <row r="81" spans="1:46" s="32" customFormat="1" x14ac:dyDescent="0.5">
      <c r="A81" s="28"/>
      <c r="B81" s="28"/>
      <c r="C81" s="2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28"/>
      <c r="AM81" s="28"/>
      <c r="AN81" s="28"/>
      <c r="AO81" s="28"/>
      <c r="AP81" s="28"/>
      <c r="AQ81" s="28"/>
      <c r="AR81" s="31"/>
      <c r="AS81" s="31"/>
      <c r="AT81" s="31"/>
    </row>
    <row r="82" spans="1:46" s="32" customFormat="1" x14ac:dyDescent="0.5">
      <c r="A82" s="28"/>
      <c r="B82" s="28"/>
      <c r="C82" s="2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28"/>
      <c r="AM82" s="28"/>
      <c r="AN82" s="28"/>
      <c r="AO82" s="28"/>
      <c r="AP82" s="28"/>
      <c r="AQ82" s="28"/>
      <c r="AR82" s="31"/>
      <c r="AS82" s="31"/>
      <c r="AT82" s="31"/>
    </row>
    <row r="83" spans="1:46" s="32" customFormat="1" x14ac:dyDescent="0.5">
      <c r="A83" s="28"/>
      <c r="B83" s="28"/>
      <c r="C83" s="2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28"/>
      <c r="AM83" s="28"/>
      <c r="AN83" s="28"/>
      <c r="AO83" s="28"/>
      <c r="AP83" s="28"/>
      <c r="AQ83" s="28"/>
      <c r="AR83" s="31"/>
      <c r="AS83" s="31"/>
      <c r="AT83" s="31"/>
    </row>
    <row r="84" spans="1:46" s="32" customFormat="1" x14ac:dyDescent="0.5">
      <c r="A84" s="28"/>
      <c r="B84" s="28"/>
      <c r="C84" s="2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28"/>
      <c r="AM84" s="28"/>
      <c r="AN84" s="28"/>
      <c r="AO84" s="28"/>
      <c r="AP84" s="28"/>
      <c r="AQ84" s="28"/>
      <c r="AR84" s="31"/>
      <c r="AS84" s="31"/>
      <c r="AT84" s="31"/>
    </row>
    <row r="85" spans="1:46" s="32" customFormat="1" x14ac:dyDescent="0.5">
      <c r="A85" s="28"/>
      <c r="B85" s="28"/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28"/>
      <c r="AM85" s="28"/>
      <c r="AN85" s="28"/>
      <c r="AO85" s="28"/>
      <c r="AP85" s="28"/>
      <c r="AQ85" s="28"/>
      <c r="AR85" s="31"/>
      <c r="AS85" s="31"/>
      <c r="AT85" s="31"/>
    </row>
    <row r="86" spans="1:46" s="32" customFormat="1" x14ac:dyDescent="0.5">
      <c r="A86" s="28"/>
      <c r="B86" s="28"/>
      <c r="C86" s="29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28"/>
      <c r="AM86" s="28"/>
      <c r="AN86" s="28"/>
      <c r="AO86" s="28"/>
      <c r="AP86" s="28"/>
      <c r="AQ86" s="28"/>
      <c r="AR86" s="31"/>
      <c r="AS86" s="31"/>
      <c r="AT86" s="31"/>
    </row>
    <row r="87" spans="1:46" s="32" customFormat="1" x14ac:dyDescent="0.5">
      <c r="A87" s="28"/>
      <c r="B87" s="28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28"/>
      <c r="AM87" s="28"/>
      <c r="AN87" s="28"/>
      <c r="AO87" s="28"/>
      <c r="AP87" s="28"/>
      <c r="AQ87" s="28"/>
      <c r="AR87" s="31"/>
      <c r="AS87" s="31"/>
      <c r="AT87" s="31"/>
    </row>
    <row r="88" spans="1:46" s="32" customFormat="1" x14ac:dyDescent="0.5">
      <c r="A88" s="28"/>
      <c r="B88" s="28"/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28"/>
      <c r="AM88" s="28"/>
      <c r="AN88" s="28"/>
      <c r="AO88" s="28"/>
      <c r="AP88" s="28"/>
      <c r="AQ88" s="28"/>
      <c r="AR88" s="31"/>
      <c r="AS88" s="31"/>
      <c r="AT88" s="31"/>
    </row>
    <row r="89" spans="1:46" s="32" customFormat="1" x14ac:dyDescent="0.5">
      <c r="A89" s="28"/>
      <c r="B89" s="28"/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28"/>
      <c r="AM89" s="28"/>
      <c r="AN89" s="28"/>
      <c r="AO89" s="28"/>
      <c r="AP89" s="28"/>
      <c r="AQ89" s="28"/>
      <c r="AR89" s="31"/>
      <c r="AS89" s="31"/>
      <c r="AT89" s="31"/>
    </row>
    <row r="90" spans="1:46" s="32" customFormat="1" x14ac:dyDescent="0.5">
      <c r="A90" s="28"/>
      <c r="B90" s="28"/>
      <c r="C90" s="2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28"/>
      <c r="AM90" s="28"/>
      <c r="AN90" s="28"/>
      <c r="AO90" s="28"/>
      <c r="AP90" s="28"/>
      <c r="AQ90" s="28"/>
      <c r="AR90" s="31"/>
      <c r="AS90" s="31"/>
      <c r="AT90" s="31"/>
    </row>
    <row r="91" spans="1:46" s="32" customFormat="1" x14ac:dyDescent="0.5">
      <c r="A91" s="28"/>
      <c r="B91" s="28"/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28"/>
      <c r="AM91" s="28"/>
      <c r="AN91" s="28"/>
      <c r="AO91" s="28"/>
      <c r="AP91" s="28"/>
      <c r="AQ91" s="28"/>
      <c r="AR91" s="31"/>
      <c r="AS91" s="31"/>
      <c r="AT91" s="31"/>
    </row>
    <row r="92" spans="1:46" s="32" customFormat="1" x14ac:dyDescent="0.5">
      <c r="A92" s="28"/>
      <c r="B92" s="28"/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28"/>
      <c r="AM92" s="28"/>
      <c r="AN92" s="28"/>
      <c r="AO92" s="28"/>
      <c r="AP92" s="28"/>
      <c r="AQ92" s="28"/>
      <c r="AR92" s="31"/>
      <c r="AS92" s="31"/>
      <c r="AT92" s="31"/>
    </row>
    <row r="93" spans="1:46" s="32" customFormat="1" x14ac:dyDescent="0.5">
      <c r="A93" s="28"/>
      <c r="B93" s="28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28"/>
      <c r="AM93" s="28"/>
      <c r="AN93" s="28"/>
      <c r="AO93" s="28"/>
      <c r="AP93" s="28"/>
      <c r="AQ93" s="28"/>
      <c r="AR93" s="31"/>
      <c r="AS93" s="31"/>
      <c r="AT93" s="31"/>
    </row>
    <row r="94" spans="1:46" s="32" customFormat="1" x14ac:dyDescent="0.5">
      <c r="A94" s="28"/>
      <c r="B94" s="28"/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28"/>
      <c r="AM94" s="28"/>
      <c r="AN94" s="28"/>
      <c r="AO94" s="28"/>
      <c r="AP94" s="28"/>
      <c r="AQ94" s="28"/>
      <c r="AR94" s="31"/>
      <c r="AS94" s="31"/>
      <c r="AT94" s="31"/>
    </row>
    <row r="95" spans="1:46" s="32" customFormat="1" x14ac:dyDescent="0.5">
      <c r="A95" s="28"/>
      <c r="B95" s="28"/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28"/>
      <c r="AM95" s="28"/>
      <c r="AN95" s="28"/>
      <c r="AO95" s="28"/>
      <c r="AP95" s="28"/>
      <c r="AQ95" s="28"/>
      <c r="AR95" s="31"/>
      <c r="AS95" s="31"/>
      <c r="AT95" s="31"/>
    </row>
    <row r="96" spans="1:46" s="32" customFormat="1" x14ac:dyDescent="0.5">
      <c r="A96" s="28"/>
      <c r="B96" s="28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28"/>
      <c r="AM96" s="28"/>
      <c r="AN96" s="28"/>
      <c r="AO96" s="28"/>
      <c r="AP96" s="28"/>
      <c r="AQ96" s="28"/>
      <c r="AR96" s="31"/>
      <c r="AS96" s="31"/>
      <c r="AT96" s="31"/>
    </row>
    <row r="97" spans="1:46" s="32" customFormat="1" x14ac:dyDescent="0.5">
      <c r="A97" s="28"/>
      <c r="B97" s="28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28"/>
      <c r="AM97" s="28"/>
      <c r="AN97" s="28"/>
      <c r="AO97" s="28"/>
      <c r="AP97" s="28"/>
      <c r="AQ97" s="28"/>
      <c r="AR97" s="31"/>
      <c r="AS97" s="31"/>
      <c r="AT97" s="31"/>
    </row>
    <row r="98" spans="1:46" s="32" customFormat="1" x14ac:dyDescent="0.5">
      <c r="A98" s="28"/>
      <c r="B98" s="28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28"/>
      <c r="AM98" s="28"/>
      <c r="AN98" s="28"/>
      <c r="AO98" s="28"/>
      <c r="AP98" s="28"/>
      <c r="AQ98" s="28"/>
      <c r="AR98" s="31"/>
      <c r="AS98" s="31"/>
      <c r="AT98" s="31"/>
    </row>
    <row r="99" spans="1:46" s="32" customFormat="1" x14ac:dyDescent="0.5">
      <c r="A99" s="28"/>
      <c r="B99" s="28"/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28"/>
      <c r="AM99" s="28"/>
      <c r="AN99" s="28"/>
      <c r="AO99" s="28"/>
      <c r="AP99" s="28"/>
      <c r="AQ99" s="28"/>
      <c r="AR99" s="31"/>
      <c r="AS99" s="31"/>
      <c r="AT99" s="31"/>
    </row>
    <row r="100" spans="1:46" s="32" customFormat="1" x14ac:dyDescent="0.5">
      <c r="A100" s="28"/>
      <c r="B100" s="28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28"/>
      <c r="AM100" s="28"/>
      <c r="AN100" s="28"/>
      <c r="AO100" s="28"/>
      <c r="AP100" s="28"/>
      <c r="AQ100" s="28"/>
      <c r="AR100" s="31"/>
      <c r="AS100" s="31"/>
      <c r="AT100" s="31"/>
    </row>
    <row r="101" spans="1:46" s="32" customFormat="1" x14ac:dyDescent="0.5">
      <c r="A101" s="28"/>
      <c r="B101" s="28"/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28"/>
      <c r="AM101" s="28"/>
      <c r="AN101" s="28"/>
      <c r="AO101" s="28"/>
      <c r="AP101" s="28"/>
      <c r="AQ101" s="28"/>
      <c r="AR101" s="31"/>
      <c r="AS101" s="31"/>
      <c r="AT101" s="31"/>
    </row>
    <row r="102" spans="1:46" s="32" customFormat="1" x14ac:dyDescent="0.5">
      <c r="A102" s="28"/>
      <c r="B102" s="28"/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28"/>
      <c r="AM102" s="28"/>
      <c r="AN102" s="28"/>
      <c r="AO102" s="28"/>
      <c r="AP102" s="28"/>
      <c r="AQ102" s="28"/>
      <c r="AR102" s="31"/>
      <c r="AS102" s="31"/>
      <c r="AT102" s="31"/>
    </row>
    <row r="103" spans="1:46" s="32" customFormat="1" x14ac:dyDescent="0.5">
      <c r="A103" s="28"/>
      <c r="B103" s="28"/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28"/>
      <c r="AM103" s="28"/>
      <c r="AN103" s="28"/>
      <c r="AO103" s="28"/>
      <c r="AP103" s="28"/>
      <c r="AQ103" s="28"/>
      <c r="AR103" s="31"/>
      <c r="AS103" s="31"/>
      <c r="AT103" s="31"/>
    </row>
    <row r="104" spans="1:46" s="32" customFormat="1" x14ac:dyDescent="0.5">
      <c r="A104" s="28"/>
      <c r="B104" s="28"/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28"/>
      <c r="AM104" s="28"/>
      <c r="AN104" s="28"/>
      <c r="AO104" s="28"/>
      <c r="AP104" s="28"/>
      <c r="AQ104" s="28"/>
      <c r="AR104" s="31"/>
      <c r="AS104" s="31"/>
      <c r="AT104" s="31"/>
    </row>
    <row r="105" spans="1:46" s="32" customFormat="1" x14ac:dyDescent="0.5">
      <c r="A105" s="28"/>
      <c r="B105" s="28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28"/>
      <c r="AM105" s="28"/>
      <c r="AN105" s="28"/>
      <c r="AO105" s="28"/>
      <c r="AP105" s="28"/>
      <c r="AQ105" s="28"/>
      <c r="AR105" s="31"/>
      <c r="AS105" s="31"/>
      <c r="AT105" s="31"/>
    </row>
    <row r="106" spans="1:46" s="32" customFormat="1" x14ac:dyDescent="0.5">
      <c r="A106" s="28"/>
      <c r="B106" s="28"/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28"/>
      <c r="AM106" s="28"/>
      <c r="AN106" s="28"/>
      <c r="AO106" s="28"/>
      <c r="AP106" s="28"/>
      <c r="AQ106" s="28"/>
      <c r="AR106" s="31"/>
      <c r="AS106" s="31"/>
      <c r="AT106" s="31"/>
    </row>
    <row r="107" spans="1:46" s="32" customFormat="1" x14ac:dyDescent="0.5">
      <c r="A107" s="28"/>
      <c r="B107" s="28"/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28"/>
      <c r="AM107" s="28"/>
      <c r="AN107" s="28"/>
      <c r="AO107" s="28"/>
      <c r="AP107" s="28"/>
      <c r="AQ107" s="28"/>
      <c r="AR107" s="31"/>
      <c r="AS107" s="31"/>
      <c r="AT107" s="31"/>
    </row>
  </sheetData>
  <dataConsolidate/>
  <mergeCells count="82">
    <mergeCell ref="A1:M1"/>
    <mergeCell ref="A3:A6"/>
    <mergeCell ref="B3:B6"/>
    <mergeCell ref="C3:C6"/>
    <mergeCell ref="D3:M3"/>
    <mergeCell ref="M4:M6"/>
    <mergeCell ref="AL3:AU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N3:AK3"/>
    <mergeCell ref="N4:U4"/>
    <mergeCell ref="V4:AC4"/>
    <mergeCell ref="AD4:AK4"/>
    <mergeCell ref="AL4:AQ4"/>
    <mergeCell ref="AR4:AU4"/>
    <mergeCell ref="AT5:AT6"/>
    <mergeCell ref="AU5:AU6"/>
    <mergeCell ref="AP5:AP6"/>
    <mergeCell ref="AQ5:AQ6"/>
    <mergeCell ref="AR5:AR6"/>
    <mergeCell ref="AS5:AS6"/>
    <mergeCell ref="A75:C76"/>
    <mergeCell ref="D75:D76"/>
    <mergeCell ref="E75:E76"/>
    <mergeCell ref="F75:F76"/>
    <mergeCell ref="G75:G76"/>
    <mergeCell ref="H75:H76"/>
    <mergeCell ref="I75:I76"/>
    <mergeCell ref="J75:J76"/>
    <mergeCell ref="AN5:AN6"/>
    <mergeCell ref="AO5:AO6"/>
    <mergeCell ref="AH5:AK5"/>
    <mergeCell ref="AL5:AL6"/>
    <mergeCell ref="AM5:AM6"/>
    <mergeCell ref="N5:Q5"/>
    <mergeCell ref="R5:U5"/>
    <mergeCell ref="V5:Y5"/>
    <mergeCell ref="Z5:AC5"/>
    <mergeCell ref="AD5:AG5"/>
    <mergeCell ref="H77:H78"/>
    <mergeCell ref="AU75:AU76"/>
    <mergeCell ref="N76:Q76"/>
    <mergeCell ref="R76:U76"/>
    <mergeCell ref="V76:Y76"/>
    <mergeCell ref="Z76:AC76"/>
    <mergeCell ref="AD76:AG76"/>
    <mergeCell ref="AH76:AK76"/>
    <mergeCell ref="AL76:AQ76"/>
    <mergeCell ref="K75:K76"/>
    <mergeCell ref="L75:L76"/>
    <mergeCell ref="M75:M76"/>
    <mergeCell ref="AR75:AR76"/>
    <mergeCell ref="AS75:AS76"/>
    <mergeCell ref="AT75:AT76"/>
    <mergeCell ref="I77:I78"/>
    <mergeCell ref="A77:C78"/>
    <mergeCell ref="D77:D78"/>
    <mergeCell ref="E77:E78"/>
    <mergeCell ref="F77:F78"/>
    <mergeCell ref="G77:G78"/>
    <mergeCell ref="J77:J78"/>
    <mergeCell ref="K77:K78"/>
    <mergeCell ref="L77:L78"/>
    <mergeCell ref="M77:M78"/>
    <mergeCell ref="AS77:AS78"/>
    <mergeCell ref="AT77:AT78"/>
    <mergeCell ref="AU77:AU78"/>
    <mergeCell ref="N78:Q78"/>
    <mergeCell ref="R78:U78"/>
    <mergeCell ref="V78:Y78"/>
    <mergeCell ref="Z78:AC78"/>
    <mergeCell ref="AD78:AG78"/>
    <mergeCell ref="AH78:AK78"/>
    <mergeCell ref="AL78:AQ78"/>
    <mergeCell ref="AR77:AR78"/>
  </mergeCells>
  <printOptions horizontalCentered="1" verticalCentered="1"/>
  <pageMargins left="0" right="0" top="0" bottom="3.937007874015748E-2" header="0" footer="0"/>
  <pageSetup paperSize="8" scale="25" fitToWidth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8"/>
  <sheetViews>
    <sheetView tabSelected="1" view="pageBreakPreview" zoomScale="39" zoomScaleNormal="30" zoomScaleSheetLayoutView="39" workbookViewId="0">
      <pane ySplit="6" topLeftCell="A7" activePane="bottomLeft" state="frozen"/>
      <selection pane="bottomLeft" activeCell="A74" sqref="A74:C77"/>
    </sheetView>
  </sheetViews>
  <sheetFormatPr defaultColWidth="8.5703125" defaultRowHeight="35.25" x14ac:dyDescent="0.5"/>
  <cols>
    <col min="1" max="1" width="12.42578125" style="33" customWidth="1"/>
    <col min="2" max="2" width="139.42578125" style="28" customWidth="1"/>
    <col min="3" max="3" width="16.5703125" style="29" customWidth="1"/>
    <col min="4" max="4" width="19.140625" style="28" customWidth="1"/>
    <col min="5" max="6" width="14.140625" style="28" customWidth="1"/>
    <col min="7" max="7" width="14.42578125" style="28" customWidth="1"/>
    <col min="8" max="11" width="11.5703125" style="28" customWidth="1"/>
    <col min="12" max="12" width="15.5703125" style="28" customWidth="1"/>
    <col min="13" max="13" width="20.140625" style="28" customWidth="1"/>
    <col min="14" max="37" width="11.5703125" style="30" customWidth="1"/>
    <col min="38" max="43" width="9.5703125" style="33" customWidth="1"/>
    <col min="44" max="44" width="12.5703125" style="34" customWidth="1"/>
    <col min="45" max="45" width="13" style="34" customWidth="1"/>
    <col min="46" max="46" width="12.42578125" style="34" customWidth="1"/>
    <col min="47" max="47" width="9.5703125" style="35" customWidth="1"/>
    <col min="48" max="16384" width="8.5703125" style="35"/>
  </cols>
  <sheetData>
    <row r="1" spans="1:47" s="5" customFormat="1" ht="51.75" customHeight="1" x14ac:dyDescent="0.2">
      <c r="A1" s="90" t="s">
        <v>220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  <c r="AM1" s="2"/>
      <c r="AN1" s="2"/>
      <c r="AO1" s="3"/>
      <c r="AP1" s="3"/>
      <c r="AQ1" s="3"/>
      <c r="AR1" s="4"/>
      <c r="AS1" s="4"/>
      <c r="AT1" s="4"/>
    </row>
    <row r="2" spans="1:47" s="5" customFormat="1" ht="37.5" customHeight="1" x14ac:dyDescent="0.2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2"/>
      <c r="AM2" s="2"/>
      <c r="AN2" s="2"/>
      <c r="AO2" s="3"/>
      <c r="AP2" s="3"/>
      <c r="AQ2" s="3"/>
      <c r="AR2" s="4"/>
      <c r="AS2" s="4"/>
      <c r="AT2" s="4"/>
      <c r="AU2" s="5" t="s">
        <v>218</v>
      </c>
    </row>
    <row r="3" spans="1:47" s="8" customFormat="1" ht="75.75" customHeight="1" x14ac:dyDescent="0.2">
      <c r="A3" s="71" t="s">
        <v>1</v>
      </c>
      <c r="B3" s="71" t="s">
        <v>2</v>
      </c>
      <c r="C3" s="84" t="s">
        <v>3</v>
      </c>
      <c r="D3" s="71" t="s">
        <v>4</v>
      </c>
      <c r="E3" s="71"/>
      <c r="F3" s="71"/>
      <c r="G3" s="71"/>
      <c r="H3" s="71"/>
      <c r="I3" s="71"/>
      <c r="J3" s="71"/>
      <c r="K3" s="71"/>
      <c r="L3" s="71"/>
      <c r="M3" s="71"/>
      <c r="N3" s="71" t="s">
        <v>5</v>
      </c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81" t="s">
        <v>6</v>
      </c>
      <c r="AM3" s="82"/>
      <c r="AN3" s="82"/>
      <c r="AO3" s="82"/>
      <c r="AP3" s="82"/>
      <c r="AQ3" s="82"/>
      <c r="AR3" s="82"/>
      <c r="AS3" s="82"/>
      <c r="AT3" s="82"/>
      <c r="AU3" s="83"/>
    </row>
    <row r="4" spans="1:47" s="8" customFormat="1" ht="53.25" customHeight="1" x14ac:dyDescent="0.2">
      <c r="A4" s="71"/>
      <c r="B4" s="71"/>
      <c r="C4" s="84"/>
      <c r="D4" s="84" t="s">
        <v>7</v>
      </c>
      <c r="E4" s="74" t="s">
        <v>8</v>
      </c>
      <c r="F4" s="76" t="s">
        <v>9</v>
      </c>
      <c r="G4" s="74" t="s">
        <v>10</v>
      </c>
      <c r="H4" s="87" t="s">
        <v>11</v>
      </c>
      <c r="I4" s="87" t="s">
        <v>12</v>
      </c>
      <c r="J4" s="87" t="s">
        <v>13</v>
      </c>
      <c r="K4" s="87" t="s">
        <v>14</v>
      </c>
      <c r="L4" s="74" t="s">
        <v>15</v>
      </c>
      <c r="M4" s="84" t="s">
        <v>16</v>
      </c>
      <c r="N4" s="71" t="s">
        <v>17</v>
      </c>
      <c r="O4" s="71"/>
      <c r="P4" s="71"/>
      <c r="Q4" s="71"/>
      <c r="R4" s="71"/>
      <c r="S4" s="71"/>
      <c r="T4" s="71"/>
      <c r="U4" s="71"/>
      <c r="V4" s="71" t="s">
        <v>18</v>
      </c>
      <c r="W4" s="71"/>
      <c r="X4" s="71"/>
      <c r="Y4" s="71"/>
      <c r="Z4" s="71"/>
      <c r="AA4" s="71"/>
      <c r="AB4" s="71"/>
      <c r="AC4" s="71"/>
      <c r="AD4" s="71" t="s">
        <v>19</v>
      </c>
      <c r="AE4" s="71"/>
      <c r="AF4" s="71"/>
      <c r="AG4" s="71"/>
      <c r="AH4" s="71"/>
      <c r="AI4" s="71"/>
      <c r="AJ4" s="71"/>
      <c r="AK4" s="71"/>
      <c r="AL4" s="81" t="s">
        <v>20</v>
      </c>
      <c r="AM4" s="82"/>
      <c r="AN4" s="82"/>
      <c r="AO4" s="82"/>
      <c r="AP4" s="82"/>
      <c r="AQ4" s="82"/>
      <c r="AR4" s="81" t="s">
        <v>21</v>
      </c>
      <c r="AS4" s="82"/>
      <c r="AT4" s="82"/>
      <c r="AU4" s="83"/>
    </row>
    <row r="5" spans="1:47" s="8" customFormat="1" ht="52.5" customHeight="1" x14ac:dyDescent="0.2">
      <c r="A5" s="71"/>
      <c r="B5" s="91"/>
      <c r="C5" s="84"/>
      <c r="D5" s="84"/>
      <c r="E5" s="85"/>
      <c r="F5" s="86"/>
      <c r="G5" s="85"/>
      <c r="H5" s="88"/>
      <c r="I5" s="88"/>
      <c r="J5" s="88"/>
      <c r="K5" s="88"/>
      <c r="L5" s="85"/>
      <c r="M5" s="84"/>
      <c r="N5" s="71" t="s">
        <v>22</v>
      </c>
      <c r="O5" s="71"/>
      <c r="P5" s="71"/>
      <c r="Q5" s="71"/>
      <c r="R5" s="71" t="s">
        <v>23</v>
      </c>
      <c r="S5" s="71"/>
      <c r="T5" s="71"/>
      <c r="U5" s="71"/>
      <c r="V5" s="71" t="s">
        <v>24</v>
      </c>
      <c r="W5" s="71"/>
      <c r="X5" s="71"/>
      <c r="Y5" s="71"/>
      <c r="Z5" s="71" t="s">
        <v>25</v>
      </c>
      <c r="AA5" s="71"/>
      <c r="AB5" s="71"/>
      <c r="AC5" s="71"/>
      <c r="AD5" s="71" t="s">
        <v>26</v>
      </c>
      <c r="AE5" s="71"/>
      <c r="AF5" s="71"/>
      <c r="AG5" s="71"/>
      <c r="AH5" s="71" t="s">
        <v>27</v>
      </c>
      <c r="AI5" s="71"/>
      <c r="AJ5" s="71"/>
      <c r="AK5" s="71"/>
      <c r="AL5" s="72" t="s">
        <v>28</v>
      </c>
      <c r="AM5" s="72" t="s">
        <v>29</v>
      </c>
      <c r="AN5" s="72" t="s">
        <v>30</v>
      </c>
      <c r="AO5" s="72" t="s">
        <v>31</v>
      </c>
      <c r="AP5" s="72" t="s">
        <v>32</v>
      </c>
      <c r="AQ5" s="72" t="s">
        <v>33</v>
      </c>
      <c r="AR5" s="74" t="s">
        <v>34</v>
      </c>
      <c r="AS5" s="79" t="s">
        <v>35</v>
      </c>
      <c r="AT5" s="74" t="s">
        <v>36</v>
      </c>
      <c r="AU5" s="76" t="s">
        <v>37</v>
      </c>
    </row>
    <row r="6" spans="1:47" s="8" customFormat="1" ht="258" customHeight="1" x14ac:dyDescent="0.2">
      <c r="A6" s="71"/>
      <c r="B6" s="91"/>
      <c r="C6" s="84"/>
      <c r="D6" s="84"/>
      <c r="E6" s="78"/>
      <c r="F6" s="77"/>
      <c r="G6" s="78"/>
      <c r="H6" s="89"/>
      <c r="I6" s="89"/>
      <c r="J6" s="89"/>
      <c r="K6" s="89"/>
      <c r="L6" s="78"/>
      <c r="M6" s="84"/>
      <c r="N6" s="9" t="s">
        <v>38</v>
      </c>
      <c r="O6" s="10" t="s">
        <v>39</v>
      </c>
      <c r="P6" s="10" t="s">
        <v>40</v>
      </c>
      <c r="Q6" s="10" t="s">
        <v>41</v>
      </c>
      <c r="R6" s="9" t="s">
        <v>38</v>
      </c>
      <c r="S6" s="10" t="s">
        <v>39</v>
      </c>
      <c r="T6" s="10" t="s">
        <v>40</v>
      </c>
      <c r="U6" s="10" t="s">
        <v>41</v>
      </c>
      <c r="V6" s="9" t="s">
        <v>38</v>
      </c>
      <c r="W6" s="10" t="s">
        <v>39</v>
      </c>
      <c r="X6" s="10" t="s">
        <v>40</v>
      </c>
      <c r="Y6" s="10" t="s">
        <v>41</v>
      </c>
      <c r="Z6" s="9" t="s">
        <v>38</v>
      </c>
      <c r="AA6" s="10" t="s">
        <v>39</v>
      </c>
      <c r="AB6" s="10" t="s">
        <v>40</v>
      </c>
      <c r="AC6" s="10" t="s">
        <v>41</v>
      </c>
      <c r="AD6" s="9" t="s">
        <v>38</v>
      </c>
      <c r="AE6" s="10" t="s">
        <v>39</v>
      </c>
      <c r="AF6" s="10" t="s">
        <v>40</v>
      </c>
      <c r="AG6" s="10" t="s">
        <v>41</v>
      </c>
      <c r="AH6" s="9" t="s">
        <v>38</v>
      </c>
      <c r="AI6" s="10" t="s">
        <v>39</v>
      </c>
      <c r="AJ6" s="10" t="s">
        <v>40</v>
      </c>
      <c r="AK6" s="10" t="s">
        <v>41</v>
      </c>
      <c r="AL6" s="73"/>
      <c r="AM6" s="73"/>
      <c r="AN6" s="73"/>
      <c r="AO6" s="73"/>
      <c r="AP6" s="73"/>
      <c r="AQ6" s="73"/>
      <c r="AR6" s="78"/>
      <c r="AS6" s="80"/>
      <c r="AT6" s="75"/>
      <c r="AU6" s="77"/>
    </row>
    <row r="7" spans="1:47" s="14" customFormat="1" ht="48" customHeight="1" x14ac:dyDescent="0.2">
      <c r="A7" s="11" t="s">
        <v>42</v>
      </c>
      <c r="B7" s="12" t="s">
        <v>43</v>
      </c>
      <c r="C7" s="11"/>
      <c r="D7" s="13">
        <f>SUM(D8:D12)</f>
        <v>455</v>
      </c>
      <c r="E7" s="13">
        <f t="shared" ref="E7:AU7" si="0">SUM(E8:E12)</f>
        <v>251</v>
      </c>
      <c r="F7" s="13">
        <f t="shared" si="0"/>
        <v>13</v>
      </c>
      <c r="G7" s="13">
        <f t="shared" si="0"/>
        <v>203</v>
      </c>
      <c r="H7" s="13">
        <f t="shared" si="0"/>
        <v>0</v>
      </c>
      <c r="I7" s="13">
        <f t="shared" si="0"/>
        <v>203</v>
      </c>
      <c r="J7" s="13">
        <f t="shared" si="0"/>
        <v>0</v>
      </c>
      <c r="K7" s="13">
        <f t="shared" si="0"/>
        <v>0</v>
      </c>
      <c r="L7" s="13">
        <f t="shared" si="0"/>
        <v>35</v>
      </c>
      <c r="M7" s="13">
        <f t="shared" si="0"/>
        <v>204</v>
      </c>
      <c r="N7" s="13">
        <f t="shared" si="0"/>
        <v>10</v>
      </c>
      <c r="O7" s="13">
        <f t="shared" si="0"/>
        <v>40</v>
      </c>
      <c r="P7" s="13">
        <f t="shared" si="0"/>
        <v>15</v>
      </c>
      <c r="Q7" s="13">
        <f t="shared" si="0"/>
        <v>55</v>
      </c>
      <c r="R7" s="13">
        <f t="shared" si="0"/>
        <v>3</v>
      </c>
      <c r="S7" s="13">
        <f t="shared" si="0"/>
        <v>37</v>
      </c>
      <c r="T7" s="13">
        <f t="shared" si="0"/>
        <v>5</v>
      </c>
      <c r="U7" s="13">
        <f t="shared" si="0"/>
        <v>25</v>
      </c>
      <c r="V7" s="13">
        <f t="shared" si="0"/>
        <v>0</v>
      </c>
      <c r="W7" s="13">
        <f t="shared" si="0"/>
        <v>60</v>
      </c>
      <c r="X7" s="13">
        <f t="shared" si="0"/>
        <v>5</v>
      </c>
      <c r="Y7" s="13">
        <f t="shared" si="0"/>
        <v>55</v>
      </c>
      <c r="Z7" s="13">
        <f t="shared" si="0"/>
        <v>0</v>
      </c>
      <c r="AA7" s="13">
        <f t="shared" si="0"/>
        <v>60</v>
      </c>
      <c r="AB7" s="13">
        <f t="shared" si="0"/>
        <v>5</v>
      </c>
      <c r="AC7" s="13">
        <f t="shared" si="0"/>
        <v>55</v>
      </c>
      <c r="AD7" s="13">
        <f t="shared" si="0"/>
        <v>0</v>
      </c>
      <c r="AE7" s="13">
        <f t="shared" si="0"/>
        <v>0</v>
      </c>
      <c r="AF7" s="13">
        <f t="shared" si="0"/>
        <v>0</v>
      </c>
      <c r="AG7" s="13">
        <f t="shared" si="0"/>
        <v>0</v>
      </c>
      <c r="AH7" s="13">
        <f t="shared" si="0"/>
        <v>0</v>
      </c>
      <c r="AI7" s="13">
        <f t="shared" si="0"/>
        <v>6</v>
      </c>
      <c r="AJ7" s="13">
        <f t="shared" si="0"/>
        <v>5</v>
      </c>
      <c r="AK7" s="13">
        <f t="shared" si="0"/>
        <v>14</v>
      </c>
      <c r="AL7" s="13">
        <f t="shared" si="0"/>
        <v>4</v>
      </c>
      <c r="AM7" s="13">
        <f t="shared" si="0"/>
        <v>2</v>
      </c>
      <c r="AN7" s="13">
        <f t="shared" si="0"/>
        <v>4</v>
      </c>
      <c r="AO7" s="13">
        <f t="shared" si="0"/>
        <v>4</v>
      </c>
      <c r="AP7" s="13">
        <f t="shared" si="0"/>
        <v>0</v>
      </c>
      <c r="AQ7" s="13">
        <f t="shared" si="0"/>
        <v>1</v>
      </c>
      <c r="AR7" s="13">
        <f t="shared" si="0"/>
        <v>10</v>
      </c>
      <c r="AS7" s="13">
        <f t="shared" si="0"/>
        <v>12</v>
      </c>
      <c r="AT7" s="13">
        <f t="shared" si="0"/>
        <v>0</v>
      </c>
      <c r="AU7" s="13">
        <f t="shared" si="0"/>
        <v>0</v>
      </c>
    </row>
    <row r="8" spans="1:47" s="8" customFormat="1" x14ac:dyDescent="0.2">
      <c r="A8" s="15" t="s">
        <v>44</v>
      </c>
      <c r="B8" s="16" t="s">
        <v>45</v>
      </c>
      <c r="C8" s="17" t="s">
        <v>46</v>
      </c>
      <c r="D8" s="27">
        <f>SUM(E8,M8)</f>
        <v>360</v>
      </c>
      <c r="E8" s="27">
        <f>SUM(F8,G8,L8)</f>
        <v>200</v>
      </c>
      <c r="F8" s="18">
        <f t="shared" ref="F8:G12" si="1">SUM(N8,R8,V8,Z8,AD8,AH8)</f>
        <v>0</v>
      </c>
      <c r="G8" s="18">
        <f t="shared" si="1"/>
        <v>180</v>
      </c>
      <c r="H8" s="19"/>
      <c r="I8" s="19">
        <v>180</v>
      </c>
      <c r="J8" s="19"/>
      <c r="K8" s="19"/>
      <c r="L8" s="18">
        <f t="shared" ref="L8:M12" si="2">SUM(P8,T8,X8,AB8,AF8,AJ8)</f>
        <v>20</v>
      </c>
      <c r="M8" s="27">
        <f t="shared" si="2"/>
        <v>160</v>
      </c>
      <c r="N8" s="20"/>
      <c r="O8" s="20">
        <v>30</v>
      </c>
      <c r="P8" s="20">
        <v>5</v>
      </c>
      <c r="Q8" s="20">
        <v>25</v>
      </c>
      <c r="R8" s="20"/>
      <c r="S8" s="20">
        <v>30</v>
      </c>
      <c r="T8" s="20">
        <v>5</v>
      </c>
      <c r="U8" s="20">
        <v>25</v>
      </c>
      <c r="V8" s="20"/>
      <c r="W8" s="20">
        <v>60</v>
      </c>
      <c r="X8" s="20">
        <v>5</v>
      </c>
      <c r="Y8" s="20">
        <v>55</v>
      </c>
      <c r="Z8" s="20"/>
      <c r="AA8" s="20">
        <v>60</v>
      </c>
      <c r="AB8" s="20">
        <v>5</v>
      </c>
      <c r="AC8" s="20">
        <v>55</v>
      </c>
      <c r="AD8" s="20"/>
      <c r="AE8" s="20"/>
      <c r="AF8" s="20"/>
      <c r="AG8" s="20"/>
      <c r="AH8" s="20"/>
      <c r="AI8" s="20"/>
      <c r="AJ8" s="20"/>
      <c r="AK8" s="20"/>
      <c r="AL8" s="20">
        <v>2</v>
      </c>
      <c r="AM8" s="20">
        <v>2</v>
      </c>
      <c r="AN8" s="20">
        <v>4</v>
      </c>
      <c r="AO8" s="20">
        <v>4</v>
      </c>
      <c r="AP8" s="20"/>
      <c r="AQ8" s="20"/>
      <c r="AR8" s="20">
        <v>8</v>
      </c>
      <c r="AS8" s="20">
        <v>12</v>
      </c>
      <c r="AT8" s="20"/>
      <c r="AU8" s="20"/>
    </row>
    <row r="9" spans="1:47" s="8" customFormat="1" x14ac:dyDescent="0.2">
      <c r="A9" s="15" t="s">
        <v>47</v>
      </c>
      <c r="B9" s="16" t="s">
        <v>50</v>
      </c>
      <c r="C9" s="17" t="s">
        <v>51</v>
      </c>
      <c r="D9" s="27">
        <f>SUM(E9,M9)</f>
        <v>50</v>
      </c>
      <c r="E9" s="27">
        <f>SUM(F9,G9,L9)</f>
        <v>20</v>
      </c>
      <c r="F9" s="18">
        <f t="shared" si="1"/>
        <v>0</v>
      </c>
      <c r="G9" s="18">
        <f t="shared" si="1"/>
        <v>10</v>
      </c>
      <c r="H9" s="19"/>
      <c r="I9" s="19">
        <v>10</v>
      </c>
      <c r="J9" s="19"/>
      <c r="K9" s="19"/>
      <c r="L9" s="18">
        <f t="shared" si="2"/>
        <v>10</v>
      </c>
      <c r="M9" s="27">
        <f t="shared" si="2"/>
        <v>30</v>
      </c>
      <c r="N9" s="20"/>
      <c r="O9" s="20">
        <v>10</v>
      </c>
      <c r="P9" s="20">
        <v>10</v>
      </c>
      <c r="Q9" s="20">
        <v>30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>
        <v>2</v>
      </c>
      <c r="AM9" s="20"/>
      <c r="AN9" s="20"/>
      <c r="AO9" s="20"/>
      <c r="AP9" s="20"/>
      <c r="AQ9" s="20"/>
      <c r="AR9" s="20">
        <v>1</v>
      </c>
      <c r="AS9" s="20"/>
      <c r="AT9" s="20"/>
      <c r="AU9" s="20"/>
    </row>
    <row r="10" spans="1:47" s="8" customFormat="1" x14ac:dyDescent="0.2">
      <c r="A10" s="15" t="s">
        <v>49</v>
      </c>
      <c r="B10" s="16" t="s">
        <v>53</v>
      </c>
      <c r="C10" s="17" t="s">
        <v>54</v>
      </c>
      <c r="D10" s="27">
        <f>SUM(E10,M10)</f>
        <v>25</v>
      </c>
      <c r="E10" s="27">
        <f>SUM(F10,G10,L10)</f>
        <v>11</v>
      </c>
      <c r="F10" s="18">
        <f t="shared" si="1"/>
        <v>0</v>
      </c>
      <c r="G10" s="18">
        <f t="shared" si="1"/>
        <v>6</v>
      </c>
      <c r="H10" s="19"/>
      <c r="I10" s="19">
        <v>6</v>
      </c>
      <c r="J10" s="19"/>
      <c r="K10" s="19"/>
      <c r="L10" s="18">
        <f t="shared" si="2"/>
        <v>5</v>
      </c>
      <c r="M10" s="27">
        <f t="shared" si="2"/>
        <v>14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>
        <v>6</v>
      </c>
      <c r="AJ10" s="20">
        <v>5</v>
      </c>
      <c r="AK10" s="20">
        <v>14</v>
      </c>
      <c r="AL10" s="20"/>
      <c r="AM10" s="20"/>
      <c r="AN10" s="20"/>
      <c r="AO10" s="20"/>
      <c r="AP10" s="20"/>
      <c r="AQ10" s="20">
        <v>1</v>
      </c>
      <c r="AR10" s="20">
        <v>1</v>
      </c>
      <c r="AS10" s="20"/>
      <c r="AT10" s="20"/>
      <c r="AU10" s="20"/>
    </row>
    <row r="11" spans="1:47" s="8" customFormat="1" x14ac:dyDescent="0.2">
      <c r="A11" s="15" t="s">
        <v>52</v>
      </c>
      <c r="B11" s="16" t="s">
        <v>56</v>
      </c>
      <c r="C11" s="17" t="s">
        <v>216</v>
      </c>
      <c r="D11" s="27">
        <f>SUM(E11,M11)</f>
        <v>10</v>
      </c>
      <c r="E11" s="27">
        <f>SUM(F11,G11,L11)</f>
        <v>10</v>
      </c>
      <c r="F11" s="18">
        <f t="shared" si="1"/>
        <v>10</v>
      </c>
      <c r="G11" s="18">
        <f t="shared" si="1"/>
        <v>0</v>
      </c>
      <c r="H11" s="19"/>
      <c r="I11" s="19"/>
      <c r="J11" s="19"/>
      <c r="K11" s="19"/>
      <c r="L11" s="18">
        <f t="shared" si="2"/>
        <v>0</v>
      </c>
      <c r="M11" s="27">
        <f t="shared" si="2"/>
        <v>0</v>
      </c>
      <c r="N11" s="20">
        <v>10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</row>
    <row r="12" spans="1:47" s="8" customFormat="1" x14ac:dyDescent="0.2">
      <c r="A12" s="15" t="s">
        <v>55</v>
      </c>
      <c r="B12" s="16" t="s">
        <v>58</v>
      </c>
      <c r="C12" s="17" t="s">
        <v>217</v>
      </c>
      <c r="D12" s="27">
        <f>SUM(E12,M12)</f>
        <v>10</v>
      </c>
      <c r="E12" s="27">
        <f>SUM(F12,G12,L12)</f>
        <v>10</v>
      </c>
      <c r="F12" s="18">
        <f t="shared" si="1"/>
        <v>3</v>
      </c>
      <c r="G12" s="18">
        <f t="shared" si="1"/>
        <v>7</v>
      </c>
      <c r="H12" s="19"/>
      <c r="I12" s="19">
        <v>7</v>
      </c>
      <c r="J12" s="19"/>
      <c r="K12" s="19"/>
      <c r="L12" s="18">
        <f t="shared" si="2"/>
        <v>0</v>
      </c>
      <c r="M12" s="27">
        <f t="shared" si="2"/>
        <v>0</v>
      </c>
      <c r="N12" s="20"/>
      <c r="O12" s="20"/>
      <c r="P12" s="20"/>
      <c r="Q12" s="20"/>
      <c r="R12" s="20">
        <v>3</v>
      </c>
      <c r="S12" s="20">
        <v>7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s="8" customFormat="1" x14ac:dyDescent="0.2">
      <c r="A13" s="11" t="s">
        <v>59</v>
      </c>
      <c r="B13" s="12" t="s">
        <v>60</v>
      </c>
      <c r="C13" s="11"/>
      <c r="D13" s="13">
        <f>SUM(D14:D26)</f>
        <v>975</v>
      </c>
      <c r="E13" s="13">
        <f t="shared" ref="E13:AU13" si="3">SUM(E14:E26)</f>
        <v>308</v>
      </c>
      <c r="F13" s="13">
        <f t="shared" si="3"/>
        <v>76</v>
      </c>
      <c r="G13" s="13">
        <f t="shared" si="3"/>
        <v>92</v>
      </c>
      <c r="H13" s="13">
        <f t="shared" si="3"/>
        <v>82</v>
      </c>
      <c r="I13" s="13">
        <f t="shared" si="3"/>
        <v>10</v>
      </c>
      <c r="J13" s="13">
        <f t="shared" si="3"/>
        <v>0</v>
      </c>
      <c r="K13" s="13">
        <f t="shared" si="3"/>
        <v>0</v>
      </c>
      <c r="L13" s="13">
        <f t="shared" si="3"/>
        <v>140</v>
      </c>
      <c r="M13" s="13">
        <f t="shared" si="3"/>
        <v>667</v>
      </c>
      <c r="N13" s="13">
        <f t="shared" si="3"/>
        <v>24</v>
      </c>
      <c r="O13" s="13">
        <f t="shared" si="3"/>
        <v>34</v>
      </c>
      <c r="P13" s="13">
        <f t="shared" si="3"/>
        <v>55</v>
      </c>
      <c r="Q13" s="13">
        <f t="shared" si="3"/>
        <v>237</v>
      </c>
      <c r="R13" s="13">
        <f t="shared" si="3"/>
        <v>19</v>
      </c>
      <c r="S13" s="13">
        <f t="shared" si="3"/>
        <v>29</v>
      </c>
      <c r="T13" s="13">
        <f t="shared" si="3"/>
        <v>35</v>
      </c>
      <c r="U13" s="13">
        <f t="shared" si="3"/>
        <v>192</v>
      </c>
      <c r="V13" s="13">
        <f t="shared" si="3"/>
        <v>21</v>
      </c>
      <c r="W13" s="13">
        <f t="shared" si="3"/>
        <v>13</v>
      </c>
      <c r="X13" s="13">
        <f t="shared" si="3"/>
        <v>20</v>
      </c>
      <c r="Y13" s="13">
        <f t="shared" si="3"/>
        <v>121</v>
      </c>
      <c r="Z13" s="13">
        <f t="shared" si="3"/>
        <v>6</v>
      </c>
      <c r="AA13" s="13">
        <f t="shared" si="3"/>
        <v>8</v>
      </c>
      <c r="AB13" s="13">
        <f t="shared" si="3"/>
        <v>15</v>
      </c>
      <c r="AC13" s="13">
        <f t="shared" si="3"/>
        <v>71</v>
      </c>
      <c r="AD13" s="13">
        <f t="shared" si="3"/>
        <v>6</v>
      </c>
      <c r="AE13" s="13">
        <f t="shared" si="3"/>
        <v>8</v>
      </c>
      <c r="AF13" s="13">
        <f t="shared" si="3"/>
        <v>15</v>
      </c>
      <c r="AG13" s="13">
        <f t="shared" si="3"/>
        <v>46</v>
      </c>
      <c r="AH13" s="13">
        <f t="shared" si="3"/>
        <v>0</v>
      </c>
      <c r="AI13" s="13">
        <f t="shared" si="3"/>
        <v>0</v>
      </c>
      <c r="AJ13" s="13">
        <f t="shared" si="3"/>
        <v>0</v>
      </c>
      <c r="AK13" s="13">
        <f t="shared" si="3"/>
        <v>0</v>
      </c>
      <c r="AL13" s="13">
        <f t="shared" si="3"/>
        <v>14</v>
      </c>
      <c r="AM13" s="13">
        <f t="shared" si="3"/>
        <v>11</v>
      </c>
      <c r="AN13" s="13">
        <f t="shared" si="3"/>
        <v>7</v>
      </c>
      <c r="AO13" s="13">
        <f t="shared" si="3"/>
        <v>4</v>
      </c>
      <c r="AP13" s="13">
        <f t="shared" si="3"/>
        <v>3</v>
      </c>
      <c r="AQ13" s="13">
        <f t="shared" si="3"/>
        <v>0</v>
      </c>
      <c r="AR13" s="13">
        <f t="shared" si="3"/>
        <v>13</v>
      </c>
      <c r="AS13" s="13">
        <f t="shared" si="3"/>
        <v>0</v>
      </c>
      <c r="AT13" s="13">
        <f t="shared" si="3"/>
        <v>39</v>
      </c>
      <c r="AU13" s="13">
        <f t="shared" si="3"/>
        <v>0</v>
      </c>
    </row>
    <row r="14" spans="1:47" s="14" customFormat="1" ht="45.75" x14ac:dyDescent="0.2">
      <c r="A14" s="15" t="s">
        <v>44</v>
      </c>
      <c r="B14" s="16" t="s">
        <v>61</v>
      </c>
      <c r="C14" s="17" t="s">
        <v>62</v>
      </c>
      <c r="D14" s="27">
        <f t="shared" ref="D14:D26" si="4">SUM(E14,M14)</f>
        <v>100</v>
      </c>
      <c r="E14" s="27">
        <f t="shared" ref="E14:E26" si="5">SUM(F14,G14,L14)</f>
        <v>31</v>
      </c>
      <c r="F14" s="18">
        <f t="shared" ref="F14:G26" si="6">SUM(N14,R14,V14,Z14,AD14,AH14)</f>
        <v>8</v>
      </c>
      <c r="G14" s="18">
        <f t="shared" si="6"/>
        <v>8</v>
      </c>
      <c r="H14" s="19">
        <v>8</v>
      </c>
      <c r="I14" s="19"/>
      <c r="J14" s="19"/>
      <c r="K14" s="19"/>
      <c r="L14" s="18">
        <f t="shared" ref="L14:M26" si="7">SUM(P14,T14,X14,AB14,AF14,AJ14)</f>
        <v>15</v>
      </c>
      <c r="M14" s="27">
        <f t="shared" si="7"/>
        <v>69</v>
      </c>
      <c r="N14" s="20">
        <v>8</v>
      </c>
      <c r="O14" s="20">
        <v>8</v>
      </c>
      <c r="P14" s="20">
        <v>15</v>
      </c>
      <c r="Q14" s="20">
        <v>69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>
        <v>4</v>
      </c>
      <c r="AM14" s="20"/>
      <c r="AN14" s="20"/>
      <c r="AO14" s="20"/>
      <c r="AP14" s="20"/>
      <c r="AQ14" s="20"/>
      <c r="AR14" s="20">
        <v>1</v>
      </c>
      <c r="AS14" s="20"/>
      <c r="AT14" s="20">
        <v>4</v>
      </c>
      <c r="AU14" s="20"/>
    </row>
    <row r="15" spans="1:47" s="8" customFormat="1" x14ac:dyDescent="0.2">
      <c r="A15" s="15" t="s">
        <v>47</v>
      </c>
      <c r="B15" s="16" t="s">
        <v>63</v>
      </c>
      <c r="C15" s="17" t="s">
        <v>64</v>
      </c>
      <c r="D15" s="27">
        <f t="shared" si="4"/>
        <v>75</v>
      </c>
      <c r="E15" s="27">
        <f t="shared" si="5"/>
        <v>31</v>
      </c>
      <c r="F15" s="18">
        <f t="shared" si="6"/>
        <v>8</v>
      </c>
      <c r="G15" s="18">
        <f t="shared" si="6"/>
        <v>8</v>
      </c>
      <c r="H15" s="19">
        <v>8</v>
      </c>
      <c r="I15" s="19"/>
      <c r="J15" s="19"/>
      <c r="K15" s="19"/>
      <c r="L15" s="18">
        <f t="shared" si="7"/>
        <v>15</v>
      </c>
      <c r="M15" s="27">
        <f t="shared" si="7"/>
        <v>44</v>
      </c>
      <c r="N15" s="20"/>
      <c r="O15" s="20"/>
      <c r="P15" s="20"/>
      <c r="Q15" s="20"/>
      <c r="R15" s="20"/>
      <c r="S15" s="20"/>
      <c r="T15" s="20"/>
      <c r="U15" s="20"/>
      <c r="V15" s="20">
        <v>8</v>
      </c>
      <c r="W15" s="20">
        <v>8</v>
      </c>
      <c r="X15" s="20">
        <v>15</v>
      </c>
      <c r="Y15" s="20">
        <v>44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>
        <v>3</v>
      </c>
      <c r="AO15" s="20"/>
      <c r="AP15" s="20"/>
      <c r="AQ15" s="20"/>
      <c r="AR15" s="20">
        <v>1</v>
      </c>
      <c r="AS15" s="20"/>
      <c r="AT15" s="20">
        <v>3</v>
      </c>
      <c r="AU15" s="20"/>
    </row>
    <row r="16" spans="1:47" s="8" customFormat="1" x14ac:dyDescent="0.2">
      <c r="A16" s="15" t="s">
        <v>49</v>
      </c>
      <c r="B16" s="16" t="s">
        <v>65</v>
      </c>
      <c r="C16" s="17" t="s">
        <v>62</v>
      </c>
      <c r="D16" s="27">
        <f t="shared" si="4"/>
        <v>100</v>
      </c>
      <c r="E16" s="27">
        <f t="shared" si="5"/>
        <v>31</v>
      </c>
      <c r="F16" s="18">
        <f t="shared" si="6"/>
        <v>8</v>
      </c>
      <c r="G16" s="18">
        <f t="shared" si="6"/>
        <v>8</v>
      </c>
      <c r="H16" s="19">
        <v>8</v>
      </c>
      <c r="I16" s="19"/>
      <c r="J16" s="19"/>
      <c r="K16" s="19"/>
      <c r="L16" s="18">
        <f t="shared" si="7"/>
        <v>15</v>
      </c>
      <c r="M16" s="27">
        <f t="shared" si="7"/>
        <v>69</v>
      </c>
      <c r="N16" s="20">
        <v>8</v>
      </c>
      <c r="O16" s="20">
        <v>8</v>
      </c>
      <c r="P16" s="20">
        <v>15</v>
      </c>
      <c r="Q16" s="20">
        <v>69</v>
      </c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>
        <v>4</v>
      </c>
      <c r="AM16" s="20"/>
      <c r="AN16" s="20"/>
      <c r="AO16" s="20"/>
      <c r="AP16" s="20"/>
      <c r="AQ16" s="20"/>
      <c r="AR16" s="20">
        <v>1</v>
      </c>
      <c r="AS16" s="20"/>
      <c r="AT16" s="20">
        <v>4</v>
      </c>
      <c r="AU16" s="20"/>
    </row>
    <row r="17" spans="1:47" s="8" customFormat="1" x14ac:dyDescent="0.2">
      <c r="A17" s="15" t="s">
        <v>52</v>
      </c>
      <c r="B17" s="16" t="s">
        <v>66</v>
      </c>
      <c r="C17" s="17" t="s">
        <v>51</v>
      </c>
      <c r="D17" s="27">
        <f t="shared" si="4"/>
        <v>100</v>
      </c>
      <c r="E17" s="27">
        <f t="shared" si="5"/>
        <v>31</v>
      </c>
      <c r="F17" s="18">
        <f t="shared" si="6"/>
        <v>8</v>
      </c>
      <c r="G17" s="18">
        <f t="shared" si="6"/>
        <v>8</v>
      </c>
      <c r="H17" s="19">
        <v>8</v>
      </c>
      <c r="I17" s="19"/>
      <c r="J17" s="19"/>
      <c r="K17" s="19"/>
      <c r="L17" s="18">
        <f t="shared" si="7"/>
        <v>15</v>
      </c>
      <c r="M17" s="27">
        <f t="shared" si="7"/>
        <v>69</v>
      </c>
      <c r="N17" s="20">
        <v>8</v>
      </c>
      <c r="O17" s="20">
        <v>8</v>
      </c>
      <c r="P17" s="20">
        <v>15</v>
      </c>
      <c r="Q17" s="20">
        <v>69</v>
      </c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>
        <v>4</v>
      </c>
      <c r="AM17" s="20"/>
      <c r="AN17" s="20"/>
      <c r="AO17" s="20"/>
      <c r="AP17" s="20"/>
      <c r="AQ17" s="20"/>
      <c r="AR17" s="20">
        <v>1</v>
      </c>
      <c r="AS17" s="20"/>
      <c r="AT17" s="20">
        <v>4</v>
      </c>
      <c r="AU17" s="20"/>
    </row>
    <row r="18" spans="1:47" s="8" customFormat="1" x14ac:dyDescent="0.2">
      <c r="A18" s="15" t="s">
        <v>55</v>
      </c>
      <c r="B18" s="16" t="s">
        <v>67</v>
      </c>
      <c r="C18" s="17" t="s">
        <v>68</v>
      </c>
      <c r="D18" s="27">
        <f t="shared" si="4"/>
        <v>100</v>
      </c>
      <c r="E18" s="27">
        <f t="shared" si="5"/>
        <v>31</v>
      </c>
      <c r="F18" s="18">
        <f t="shared" si="6"/>
        <v>8</v>
      </c>
      <c r="G18" s="18">
        <f t="shared" si="6"/>
        <v>8</v>
      </c>
      <c r="H18" s="19">
        <v>8</v>
      </c>
      <c r="I18" s="19"/>
      <c r="J18" s="19"/>
      <c r="K18" s="19"/>
      <c r="L18" s="18">
        <f t="shared" si="7"/>
        <v>15</v>
      </c>
      <c r="M18" s="27">
        <f t="shared" si="7"/>
        <v>69</v>
      </c>
      <c r="N18" s="20"/>
      <c r="O18" s="20"/>
      <c r="P18" s="20"/>
      <c r="Q18" s="20"/>
      <c r="R18" s="20">
        <v>8</v>
      </c>
      <c r="S18" s="20">
        <v>8</v>
      </c>
      <c r="T18" s="20">
        <v>15</v>
      </c>
      <c r="U18" s="20">
        <v>69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>
        <v>4</v>
      </c>
      <c r="AN18" s="20"/>
      <c r="AO18" s="20"/>
      <c r="AP18" s="20"/>
      <c r="AQ18" s="20"/>
      <c r="AR18" s="20">
        <v>1</v>
      </c>
      <c r="AS18" s="20"/>
      <c r="AT18" s="20">
        <v>4</v>
      </c>
      <c r="AU18" s="20"/>
    </row>
    <row r="19" spans="1:47" s="8" customFormat="1" x14ac:dyDescent="0.2">
      <c r="A19" s="15" t="s">
        <v>57</v>
      </c>
      <c r="B19" s="16" t="s">
        <v>69</v>
      </c>
      <c r="C19" s="17" t="s">
        <v>70</v>
      </c>
      <c r="D19" s="27">
        <f t="shared" si="4"/>
        <v>50</v>
      </c>
      <c r="E19" s="27">
        <f t="shared" si="5"/>
        <v>20</v>
      </c>
      <c r="F19" s="18">
        <f t="shared" si="6"/>
        <v>0</v>
      </c>
      <c r="G19" s="18">
        <f t="shared" si="6"/>
        <v>10</v>
      </c>
      <c r="H19" s="19"/>
      <c r="I19" s="19">
        <v>10</v>
      </c>
      <c r="J19" s="19"/>
      <c r="K19" s="19"/>
      <c r="L19" s="18">
        <f t="shared" si="7"/>
        <v>10</v>
      </c>
      <c r="M19" s="27">
        <f t="shared" si="7"/>
        <v>30</v>
      </c>
      <c r="N19" s="20"/>
      <c r="O19" s="20"/>
      <c r="P19" s="20"/>
      <c r="Q19" s="20"/>
      <c r="R19" s="20"/>
      <c r="S19" s="20">
        <v>10</v>
      </c>
      <c r="T19" s="20">
        <v>10</v>
      </c>
      <c r="U19" s="20">
        <v>30</v>
      </c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>
        <v>2</v>
      </c>
      <c r="AN19" s="20"/>
      <c r="AO19" s="20"/>
      <c r="AP19" s="20"/>
      <c r="AQ19" s="20"/>
      <c r="AR19" s="20">
        <v>1</v>
      </c>
      <c r="AS19" s="20"/>
      <c r="AT19" s="20">
        <v>2</v>
      </c>
      <c r="AU19" s="20"/>
    </row>
    <row r="20" spans="1:47" s="8" customFormat="1" x14ac:dyDescent="0.2">
      <c r="A20" s="15" t="s">
        <v>71</v>
      </c>
      <c r="B20" s="16" t="s">
        <v>72</v>
      </c>
      <c r="C20" s="17" t="s">
        <v>73</v>
      </c>
      <c r="D20" s="27">
        <f t="shared" si="4"/>
        <v>75</v>
      </c>
      <c r="E20" s="27">
        <f t="shared" si="5"/>
        <v>29</v>
      </c>
      <c r="F20" s="18">
        <f t="shared" si="6"/>
        <v>6</v>
      </c>
      <c r="G20" s="18">
        <f t="shared" si="6"/>
        <v>8</v>
      </c>
      <c r="H20" s="19">
        <v>8</v>
      </c>
      <c r="I20" s="19"/>
      <c r="J20" s="19"/>
      <c r="K20" s="19"/>
      <c r="L20" s="18">
        <f t="shared" si="7"/>
        <v>15</v>
      </c>
      <c r="M20" s="27">
        <f t="shared" si="7"/>
        <v>46</v>
      </c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>
        <v>6</v>
      </c>
      <c r="AE20" s="20">
        <v>8</v>
      </c>
      <c r="AF20" s="20">
        <v>15</v>
      </c>
      <c r="AG20" s="20">
        <v>46</v>
      </c>
      <c r="AH20" s="20"/>
      <c r="AI20" s="20"/>
      <c r="AJ20" s="20"/>
      <c r="AK20" s="20"/>
      <c r="AL20" s="20"/>
      <c r="AM20" s="20"/>
      <c r="AN20" s="20"/>
      <c r="AO20" s="20"/>
      <c r="AP20" s="20">
        <v>3</v>
      </c>
      <c r="AQ20" s="20"/>
      <c r="AR20" s="20">
        <v>1</v>
      </c>
      <c r="AS20" s="20"/>
      <c r="AT20" s="20">
        <v>3</v>
      </c>
      <c r="AU20" s="20"/>
    </row>
    <row r="21" spans="1:47" s="8" customFormat="1" x14ac:dyDescent="0.2">
      <c r="A21" s="15" t="s">
        <v>74</v>
      </c>
      <c r="B21" s="16" t="s">
        <v>75</v>
      </c>
      <c r="C21" s="17" t="s">
        <v>70</v>
      </c>
      <c r="D21" s="27">
        <f t="shared" si="4"/>
        <v>50</v>
      </c>
      <c r="E21" s="27">
        <f t="shared" si="5"/>
        <v>10</v>
      </c>
      <c r="F21" s="18">
        <f t="shared" si="6"/>
        <v>5</v>
      </c>
      <c r="G21" s="18">
        <f t="shared" si="6"/>
        <v>5</v>
      </c>
      <c r="H21" s="19">
        <v>5</v>
      </c>
      <c r="I21" s="19"/>
      <c r="J21" s="19"/>
      <c r="K21" s="19"/>
      <c r="L21" s="18">
        <f t="shared" si="7"/>
        <v>0</v>
      </c>
      <c r="M21" s="27">
        <f t="shared" si="7"/>
        <v>40</v>
      </c>
      <c r="N21" s="20"/>
      <c r="O21" s="20"/>
      <c r="P21" s="20"/>
      <c r="Q21" s="20"/>
      <c r="R21" s="20">
        <v>5</v>
      </c>
      <c r="S21" s="20">
        <v>5</v>
      </c>
      <c r="T21" s="20"/>
      <c r="U21" s="20">
        <v>40</v>
      </c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>
        <v>2</v>
      </c>
      <c r="AN21" s="20"/>
      <c r="AO21" s="20"/>
      <c r="AP21" s="20"/>
      <c r="AQ21" s="20"/>
      <c r="AR21" s="20">
        <v>1</v>
      </c>
      <c r="AS21" s="20"/>
      <c r="AT21" s="20">
        <v>2</v>
      </c>
      <c r="AU21" s="20"/>
    </row>
    <row r="22" spans="1:47" s="23" customFormat="1" ht="45.75" x14ac:dyDescent="0.2">
      <c r="A22" s="15" t="s">
        <v>76</v>
      </c>
      <c r="B22" s="16" t="s">
        <v>77</v>
      </c>
      <c r="C22" s="17" t="s">
        <v>70</v>
      </c>
      <c r="D22" s="27">
        <f t="shared" si="4"/>
        <v>75</v>
      </c>
      <c r="E22" s="27">
        <f t="shared" si="5"/>
        <v>22</v>
      </c>
      <c r="F22" s="18">
        <f t="shared" si="6"/>
        <v>6</v>
      </c>
      <c r="G22" s="18">
        <f t="shared" si="6"/>
        <v>6</v>
      </c>
      <c r="H22" s="19">
        <v>6</v>
      </c>
      <c r="I22" s="19"/>
      <c r="J22" s="19"/>
      <c r="K22" s="19"/>
      <c r="L22" s="18">
        <f t="shared" si="7"/>
        <v>10</v>
      </c>
      <c r="M22" s="27">
        <f t="shared" si="7"/>
        <v>53</v>
      </c>
      <c r="N22" s="20"/>
      <c r="O22" s="20"/>
      <c r="P22" s="20"/>
      <c r="Q22" s="20"/>
      <c r="R22" s="20">
        <v>6</v>
      </c>
      <c r="S22" s="20">
        <v>6</v>
      </c>
      <c r="T22" s="20">
        <v>10</v>
      </c>
      <c r="U22" s="20">
        <v>53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>
        <v>3</v>
      </c>
      <c r="AN22" s="20"/>
      <c r="AO22" s="20"/>
      <c r="AP22" s="20"/>
      <c r="AQ22" s="20"/>
      <c r="AR22" s="20">
        <v>1</v>
      </c>
      <c r="AS22" s="20"/>
      <c r="AT22" s="20">
        <v>3</v>
      </c>
      <c r="AU22" s="20"/>
    </row>
    <row r="23" spans="1:47" s="8" customFormat="1" x14ac:dyDescent="0.2">
      <c r="A23" s="15" t="s">
        <v>78</v>
      </c>
      <c r="B23" s="16" t="s">
        <v>79</v>
      </c>
      <c r="C23" s="17" t="s">
        <v>46</v>
      </c>
      <c r="D23" s="27">
        <f t="shared" si="4"/>
        <v>100</v>
      </c>
      <c r="E23" s="27">
        <f t="shared" si="5"/>
        <v>29</v>
      </c>
      <c r="F23" s="18">
        <f t="shared" si="6"/>
        <v>6</v>
      </c>
      <c r="G23" s="18">
        <f t="shared" si="6"/>
        <v>8</v>
      </c>
      <c r="H23" s="19">
        <v>8</v>
      </c>
      <c r="I23" s="19"/>
      <c r="J23" s="19"/>
      <c r="K23" s="19"/>
      <c r="L23" s="18">
        <f t="shared" si="7"/>
        <v>15</v>
      </c>
      <c r="M23" s="27">
        <f t="shared" si="7"/>
        <v>71</v>
      </c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>
        <v>6</v>
      </c>
      <c r="AA23" s="20">
        <v>8</v>
      </c>
      <c r="AB23" s="20">
        <v>15</v>
      </c>
      <c r="AC23" s="20">
        <v>71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>
        <v>4</v>
      </c>
      <c r="AP23" s="20"/>
      <c r="AQ23" s="20"/>
      <c r="AR23" s="20">
        <v>1</v>
      </c>
      <c r="AS23" s="20"/>
      <c r="AT23" s="20">
        <v>4</v>
      </c>
      <c r="AU23" s="20"/>
    </row>
    <row r="24" spans="1:47" s="8" customFormat="1" x14ac:dyDescent="0.2">
      <c r="A24" s="15" t="s">
        <v>80</v>
      </c>
      <c r="B24" s="16" t="s">
        <v>81</v>
      </c>
      <c r="C24" s="17" t="s">
        <v>51</v>
      </c>
      <c r="D24" s="27">
        <f t="shared" si="4"/>
        <v>50</v>
      </c>
      <c r="E24" s="27">
        <f t="shared" si="5"/>
        <v>20</v>
      </c>
      <c r="F24" s="18">
        <f t="shared" si="6"/>
        <v>0</v>
      </c>
      <c r="G24" s="18">
        <f t="shared" si="6"/>
        <v>10</v>
      </c>
      <c r="H24" s="19">
        <v>10</v>
      </c>
      <c r="I24" s="19"/>
      <c r="J24" s="19"/>
      <c r="K24" s="19"/>
      <c r="L24" s="18">
        <f t="shared" si="7"/>
        <v>10</v>
      </c>
      <c r="M24" s="27">
        <f t="shared" si="7"/>
        <v>30</v>
      </c>
      <c r="N24" s="20"/>
      <c r="O24" s="20">
        <v>10</v>
      </c>
      <c r="P24" s="20">
        <v>10</v>
      </c>
      <c r="Q24" s="20">
        <v>30</v>
      </c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>
        <v>2</v>
      </c>
      <c r="AM24" s="20"/>
      <c r="AN24" s="20"/>
      <c r="AO24" s="20"/>
      <c r="AP24" s="20"/>
      <c r="AQ24" s="20"/>
      <c r="AR24" s="20">
        <v>1</v>
      </c>
      <c r="AS24" s="20"/>
      <c r="AT24" s="20">
        <v>2</v>
      </c>
      <c r="AU24" s="20"/>
    </row>
    <row r="25" spans="1:47" s="8" customFormat="1" x14ac:dyDescent="0.2">
      <c r="A25" s="15" t="s">
        <v>82</v>
      </c>
      <c r="B25" s="16" t="s">
        <v>83</v>
      </c>
      <c r="C25" s="17" t="s">
        <v>64</v>
      </c>
      <c r="D25" s="27">
        <f t="shared" si="4"/>
        <v>50</v>
      </c>
      <c r="E25" s="27">
        <f t="shared" si="5"/>
        <v>10</v>
      </c>
      <c r="F25" s="18">
        <f t="shared" si="6"/>
        <v>5</v>
      </c>
      <c r="G25" s="18">
        <f t="shared" si="6"/>
        <v>5</v>
      </c>
      <c r="H25" s="19">
        <v>5</v>
      </c>
      <c r="I25" s="19"/>
      <c r="J25" s="19"/>
      <c r="K25" s="19"/>
      <c r="L25" s="18">
        <f t="shared" si="7"/>
        <v>0</v>
      </c>
      <c r="M25" s="27">
        <f t="shared" si="7"/>
        <v>40</v>
      </c>
      <c r="N25" s="20"/>
      <c r="O25" s="20"/>
      <c r="P25" s="20"/>
      <c r="Q25" s="20"/>
      <c r="R25" s="20"/>
      <c r="S25" s="20"/>
      <c r="T25" s="20"/>
      <c r="U25" s="20"/>
      <c r="V25" s="20">
        <v>5</v>
      </c>
      <c r="W25" s="20">
        <v>5</v>
      </c>
      <c r="X25" s="20"/>
      <c r="Y25" s="20">
        <v>40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>
        <v>2</v>
      </c>
      <c r="AO25" s="20"/>
      <c r="AP25" s="20"/>
      <c r="AQ25" s="20"/>
      <c r="AR25" s="20">
        <v>1</v>
      </c>
      <c r="AS25" s="20"/>
      <c r="AT25" s="20">
        <v>2</v>
      </c>
      <c r="AU25" s="20"/>
    </row>
    <row r="26" spans="1:47" s="8" customFormat="1" x14ac:dyDescent="0.2">
      <c r="A26" s="15" t="s">
        <v>84</v>
      </c>
      <c r="B26" s="16" t="s">
        <v>85</v>
      </c>
      <c r="C26" s="17" t="s">
        <v>86</v>
      </c>
      <c r="D26" s="27">
        <f t="shared" si="4"/>
        <v>50</v>
      </c>
      <c r="E26" s="27">
        <f t="shared" si="5"/>
        <v>13</v>
      </c>
      <c r="F26" s="18">
        <f t="shared" si="6"/>
        <v>8</v>
      </c>
      <c r="G26" s="18">
        <f t="shared" si="6"/>
        <v>0</v>
      </c>
      <c r="H26" s="19"/>
      <c r="I26" s="19"/>
      <c r="J26" s="19"/>
      <c r="K26" s="19"/>
      <c r="L26" s="18">
        <f t="shared" si="7"/>
        <v>5</v>
      </c>
      <c r="M26" s="27">
        <f t="shared" si="7"/>
        <v>37</v>
      </c>
      <c r="N26" s="20"/>
      <c r="O26" s="20"/>
      <c r="P26" s="20"/>
      <c r="Q26" s="20"/>
      <c r="R26" s="20"/>
      <c r="S26" s="20"/>
      <c r="T26" s="20"/>
      <c r="U26" s="20"/>
      <c r="V26" s="20">
        <v>8</v>
      </c>
      <c r="W26" s="20"/>
      <c r="X26" s="20">
        <v>5</v>
      </c>
      <c r="Y26" s="20">
        <v>37</v>
      </c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>
        <v>2</v>
      </c>
      <c r="AO26" s="20"/>
      <c r="AP26" s="20"/>
      <c r="AQ26" s="20"/>
      <c r="AR26" s="20">
        <v>1</v>
      </c>
      <c r="AS26" s="20"/>
      <c r="AT26" s="20">
        <v>2</v>
      </c>
      <c r="AU26" s="20"/>
    </row>
    <row r="27" spans="1:47" s="8" customFormat="1" x14ac:dyDescent="0.2">
      <c r="A27" s="11" t="s">
        <v>87</v>
      </c>
      <c r="B27" s="12" t="s">
        <v>88</v>
      </c>
      <c r="C27" s="11"/>
      <c r="D27" s="13">
        <f>SUM(D28:D47)</f>
        <v>1975</v>
      </c>
      <c r="E27" s="13">
        <f t="shared" ref="E27:AU27" si="8">SUM(E28:E47)</f>
        <v>550</v>
      </c>
      <c r="F27" s="13">
        <f t="shared" si="8"/>
        <v>97</v>
      </c>
      <c r="G27" s="13">
        <f t="shared" si="8"/>
        <v>243</v>
      </c>
      <c r="H27" s="13">
        <f t="shared" si="8"/>
        <v>104</v>
      </c>
      <c r="I27" s="13">
        <f t="shared" si="8"/>
        <v>127</v>
      </c>
      <c r="J27" s="13">
        <f t="shared" si="8"/>
        <v>12</v>
      </c>
      <c r="K27" s="13">
        <f t="shared" si="8"/>
        <v>0</v>
      </c>
      <c r="L27" s="13">
        <f t="shared" si="8"/>
        <v>210</v>
      </c>
      <c r="M27" s="13">
        <f t="shared" si="8"/>
        <v>1425</v>
      </c>
      <c r="N27" s="13">
        <f t="shared" si="8"/>
        <v>24</v>
      </c>
      <c r="O27" s="13">
        <f t="shared" si="8"/>
        <v>31</v>
      </c>
      <c r="P27" s="13">
        <f t="shared" si="8"/>
        <v>45</v>
      </c>
      <c r="Q27" s="13">
        <f t="shared" si="8"/>
        <v>200</v>
      </c>
      <c r="R27" s="13">
        <f t="shared" si="8"/>
        <v>19</v>
      </c>
      <c r="S27" s="13">
        <f t="shared" si="8"/>
        <v>39</v>
      </c>
      <c r="T27" s="13">
        <f t="shared" si="8"/>
        <v>40</v>
      </c>
      <c r="U27" s="13">
        <f t="shared" si="8"/>
        <v>357</v>
      </c>
      <c r="V27" s="13">
        <f t="shared" si="8"/>
        <v>24</v>
      </c>
      <c r="W27" s="13">
        <f t="shared" si="8"/>
        <v>52</v>
      </c>
      <c r="X27" s="13">
        <f t="shared" si="8"/>
        <v>40</v>
      </c>
      <c r="Y27" s="13">
        <f t="shared" si="8"/>
        <v>389</v>
      </c>
      <c r="Z27" s="13">
        <f t="shared" si="8"/>
        <v>22</v>
      </c>
      <c r="AA27" s="13">
        <f t="shared" si="8"/>
        <v>67</v>
      </c>
      <c r="AB27" s="13">
        <f t="shared" si="8"/>
        <v>60</v>
      </c>
      <c r="AC27" s="13">
        <f t="shared" si="8"/>
        <v>241</v>
      </c>
      <c r="AD27" s="13">
        <f t="shared" si="8"/>
        <v>8</v>
      </c>
      <c r="AE27" s="13">
        <f t="shared" si="8"/>
        <v>27</v>
      </c>
      <c r="AF27" s="13">
        <f t="shared" si="8"/>
        <v>10</v>
      </c>
      <c r="AG27" s="13">
        <f t="shared" si="8"/>
        <v>105</v>
      </c>
      <c r="AH27" s="13">
        <f t="shared" si="8"/>
        <v>0</v>
      </c>
      <c r="AI27" s="13">
        <f t="shared" si="8"/>
        <v>27</v>
      </c>
      <c r="AJ27" s="13">
        <f t="shared" si="8"/>
        <v>15</v>
      </c>
      <c r="AK27" s="13">
        <f t="shared" si="8"/>
        <v>133</v>
      </c>
      <c r="AL27" s="13">
        <f t="shared" si="8"/>
        <v>12</v>
      </c>
      <c r="AM27" s="13">
        <f t="shared" si="8"/>
        <v>17</v>
      </c>
      <c r="AN27" s="13">
        <f t="shared" si="8"/>
        <v>19</v>
      </c>
      <c r="AO27" s="13">
        <f t="shared" si="8"/>
        <v>16</v>
      </c>
      <c r="AP27" s="13">
        <f t="shared" si="8"/>
        <v>6</v>
      </c>
      <c r="AQ27" s="13">
        <f t="shared" si="8"/>
        <v>7</v>
      </c>
      <c r="AR27" s="13">
        <f t="shared" si="8"/>
        <v>28</v>
      </c>
      <c r="AS27" s="13">
        <f t="shared" si="8"/>
        <v>77</v>
      </c>
      <c r="AT27" s="13">
        <f t="shared" si="8"/>
        <v>69</v>
      </c>
      <c r="AU27" s="13">
        <f t="shared" si="8"/>
        <v>13</v>
      </c>
    </row>
    <row r="28" spans="1:47" s="8" customFormat="1" x14ac:dyDescent="0.2">
      <c r="A28" s="15" t="s">
        <v>44</v>
      </c>
      <c r="B28" s="16" t="s">
        <v>89</v>
      </c>
      <c r="C28" s="17" t="s">
        <v>64</v>
      </c>
      <c r="D28" s="27">
        <f t="shared" ref="D28:D46" si="9">SUM(E28,M28)</f>
        <v>50</v>
      </c>
      <c r="E28" s="27">
        <f t="shared" ref="E28:E46" si="10">SUM(F28,G28,L28)</f>
        <v>13</v>
      </c>
      <c r="F28" s="18">
        <f t="shared" ref="F28:G46" si="11">SUM(N28,R28,V28,Z28,AD28,AH28)</f>
        <v>8</v>
      </c>
      <c r="G28" s="18">
        <f t="shared" si="11"/>
        <v>0</v>
      </c>
      <c r="H28" s="19"/>
      <c r="I28" s="19"/>
      <c r="J28" s="19"/>
      <c r="K28" s="19"/>
      <c r="L28" s="18">
        <f t="shared" ref="L28:M46" si="12">SUM(P28,T28,X28,AB28,AF28,AJ28)</f>
        <v>5</v>
      </c>
      <c r="M28" s="27">
        <f t="shared" si="12"/>
        <v>37</v>
      </c>
      <c r="N28" s="20"/>
      <c r="O28" s="20"/>
      <c r="P28" s="20"/>
      <c r="Q28" s="20"/>
      <c r="R28" s="20"/>
      <c r="S28" s="20"/>
      <c r="T28" s="20"/>
      <c r="U28" s="20"/>
      <c r="V28" s="20">
        <v>8</v>
      </c>
      <c r="W28" s="20"/>
      <c r="X28" s="20">
        <v>5</v>
      </c>
      <c r="Y28" s="20">
        <v>37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>
        <v>2</v>
      </c>
      <c r="AO28" s="20"/>
      <c r="AP28" s="20"/>
      <c r="AQ28" s="20"/>
      <c r="AR28" s="20">
        <v>1</v>
      </c>
      <c r="AS28" s="20">
        <v>2</v>
      </c>
      <c r="AT28" s="20">
        <v>2</v>
      </c>
      <c r="AU28" s="20"/>
    </row>
    <row r="29" spans="1:47" s="8" customFormat="1" x14ac:dyDescent="0.2">
      <c r="A29" s="15" t="s">
        <v>47</v>
      </c>
      <c r="B29" s="16" t="s">
        <v>90</v>
      </c>
      <c r="C29" s="17" t="s">
        <v>70</v>
      </c>
      <c r="D29" s="27">
        <f t="shared" si="9"/>
        <v>50</v>
      </c>
      <c r="E29" s="27">
        <f t="shared" si="10"/>
        <v>10</v>
      </c>
      <c r="F29" s="18">
        <f t="shared" si="11"/>
        <v>5</v>
      </c>
      <c r="G29" s="18">
        <f t="shared" si="11"/>
        <v>5</v>
      </c>
      <c r="H29" s="19">
        <v>5</v>
      </c>
      <c r="I29" s="19"/>
      <c r="J29" s="19"/>
      <c r="K29" s="19"/>
      <c r="L29" s="18">
        <f t="shared" si="12"/>
        <v>0</v>
      </c>
      <c r="M29" s="27">
        <f t="shared" si="12"/>
        <v>40</v>
      </c>
      <c r="N29" s="20"/>
      <c r="O29" s="20"/>
      <c r="P29" s="20"/>
      <c r="Q29" s="20"/>
      <c r="R29" s="20">
        <v>5</v>
      </c>
      <c r="S29" s="20">
        <v>5</v>
      </c>
      <c r="T29" s="20"/>
      <c r="U29" s="20">
        <v>40</v>
      </c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>
        <v>2</v>
      </c>
      <c r="AN29" s="20"/>
      <c r="AO29" s="20"/>
      <c r="AP29" s="20"/>
      <c r="AQ29" s="20"/>
      <c r="AR29" s="20">
        <v>1</v>
      </c>
      <c r="AS29" s="20">
        <v>2</v>
      </c>
      <c r="AT29" s="20">
        <v>2</v>
      </c>
      <c r="AU29" s="20"/>
    </row>
    <row r="30" spans="1:47" s="14" customFormat="1" ht="45.75" x14ac:dyDescent="0.2">
      <c r="A30" s="15" t="s">
        <v>49</v>
      </c>
      <c r="B30" s="16" t="s">
        <v>91</v>
      </c>
      <c r="C30" s="17" t="s">
        <v>64</v>
      </c>
      <c r="D30" s="27">
        <f t="shared" si="9"/>
        <v>50</v>
      </c>
      <c r="E30" s="27">
        <f t="shared" si="10"/>
        <v>12</v>
      </c>
      <c r="F30" s="18">
        <f t="shared" si="11"/>
        <v>0</v>
      </c>
      <c r="G30" s="18">
        <f t="shared" si="11"/>
        <v>7</v>
      </c>
      <c r="H30" s="19">
        <v>7</v>
      </c>
      <c r="I30" s="19"/>
      <c r="J30" s="19"/>
      <c r="K30" s="19"/>
      <c r="L30" s="18">
        <f t="shared" si="12"/>
        <v>5</v>
      </c>
      <c r="M30" s="27">
        <f t="shared" si="12"/>
        <v>38</v>
      </c>
      <c r="N30" s="20"/>
      <c r="O30" s="20"/>
      <c r="P30" s="20"/>
      <c r="Q30" s="20"/>
      <c r="R30" s="20"/>
      <c r="S30" s="20"/>
      <c r="T30" s="20"/>
      <c r="U30" s="20"/>
      <c r="V30" s="20"/>
      <c r="W30" s="20">
        <v>7</v>
      </c>
      <c r="X30" s="20">
        <v>5</v>
      </c>
      <c r="Y30" s="20">
        <v>38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>
        <v>2</v>
      </c>
      <c r="AO30" s="20"/>
      <c r="AP30" s="20"/>
      <c r="AQ30" s="20"/>
      <c r="AR30" s="20">
        <v>1</v>
      </c>
      <c r="AS30" s="20">
        <v>2</v>
      </c>
      <c r="AT30" s="20">
        <v>2</v>
      </c>
      <c r="AU30" s="20"/>
    </row>
    <row r="31" spans="1:47" s="8" customFormat="1" x14ac:dyDescent="0.2">
      <c r="A31" s="15" t="s">
        <v>52</v>
      </c>
      <c r="B31" s="16" t="s">
        <v>92</v>
      </c>
      <c r="C31" s="17" t="s">
        <v>64</v>
      </c>
      <c r="D31" s="27">
        <f t="shared" si="9"/>
        <v>50</v>
      </c>
      <c r="E31" s="27">
        <f t="shared" si="10"/>
        <v>12</v>
      </c>
      <c r="F31" s="18">
        <f t="shared" si="11"/>
        <v>0</v>
      </c>
      <c r="G31" s="18">
        <f t="shared" si="11"/>
        <v>7</v>
      </c>
      <c r="H31" s="19"/>
      <c r="I31" s="19">
        <v>7</v>
      </c>
      <c r="J31" s="19"/>
      <c r="K31" s="19"/>
      <c r="L31" s="18">
        <f t="shared" si="12"/>
        <v>5</v>
      </c>
      <c r="M31" s="27">
        <f t="shared" si="12"/>
        <v>38</v>
      </c>
      <c r="N31" s="20"/>
      <c r="O31" s="20"/>
      <c r="P31" s="20"/>
      <c r="Q31" s="20"/>
      <c r="R31" s="20"/>
      <c r="S31" s="20"/>
      <c r="T31" s="20"/>
      <c r="U31" s="20"/>
      <c r="V31" s="20"/>
      <c r="W31" s="20">
        <v>7</v>
      </c>
      <c r="X31" s="20">
        <v>5</v>
      </c>
      <c r="Y31" s="20">
        <v>38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>
        <v>2</v>
      </c>
      <c r="AO31" s="20"/>
      <c r="AP31" s="20"/>
      <c r="AQ31" s="20"/>
      <c r="AR31" s="20">
        <v>1</v>
      </c>
      <c r="AS31" s="20">
        <v>2</v>
      </c>
      <c r="AT31" s="20">
        <v>2</v>
      </c>
      <c r="AU31" s="20"/>
    </row>
    <row r="32" spans="1:47" s="8" customFormat="1" x14ac:dyDescent="0.2">
      <c r="A32" s="15" t="s">
        <v>55</v>
      </c>
      <c r="B32" s="16" t="s">
        <v>148</v>
      </c>
      <c r="C32" s="17" t="s">
        <v>73</v>
      </c>
      <c r="D32" s="27">
        <f t="shared" si="9"/>
        <v>25</v>
      </c>
      <c r="E32" s="27">
        <f t="shared" si="10"/>
        <v>8</v>
      </c>
      <c r="F32" s="18">
        <f t="shared" si="11"/>
        <v>8</v>
      </c>
      <c r="G32" s="18">
        <f t="shared" si="11"/>
        <v>0</v>
      </c>
      <c r="H32" s="19"/>
      <c r="I32" s="19"/>
      <c r="J32" s="19"/>
      <c r="K32" s="19"/>
      <c r="L32" s="18">
        <f t="shared" si="12"/>
        <v>0</v>
      </c>
      <c r="M32" s="27">
        <f t="shared" si="12"/>
        <v>17</v>
      </c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>
        <v>8</v>
      </c>
      <c r="AE32" s="20"/>
      <c r="AF32" s="20"/>
      <c r="AG32" s="20">
        <v>17</v>
      </c>
      <c r="AH32" s="20"/>
      <c r="AI32" s="20"/>
      <c r="AJ32" s="20"/>
      <c r="AK32" s="20"/>
      <c r="AL32" s="20"/>
      <c r="AM32" s="20"/>
      <c r="AN32" s="20"/>
      <c r="AO32" s="20"/>
      <c r="AP32" s="20">
        <v>1</v>
      </c>
      <c r="AQ32" s="20"/>
      <c r="AR32" s="20">
        <v>1</v>
      </c>
      <c r="AS32" s="20">
        <v>1</v>
      </c>
      <c r="AT32" s="20">
        <v>1</v>
      </c>
      <c r="AU32" s="20"/>
    </row>
    <row r="33" spans="1:47" s="8" customFormat="1" x14ac:dyDescent="0.2">
      <c r="A33" s="15" t="s">
        <v>57</v>
      </c>
      <c r="B33" s="16" t="s">
        <v>94</v>
      </c>
      <c r="C33" s="17" t="s">
        <v>62</v>
      </c>
      <c r="D33" s="27">
        <f t="shared" si="9"/>
        <v>125</v>
      </c>
      <c r="E33" s="27">
        <f t="shared" si="10"/>
        <v>40</v>
      </c>
      <c r="F33" s="18">
        <f t="shared" si="11"/>
        <v>10</v>
      </c>
      <c r="G33" s="18">
        <f t="shared" si="11"/>
        <v>15</v>
      </c>
      <c r="H33" s="19">
        <v>15</v>
      </c>
      <c r="I33" s="19"/>
      <c r="J33" s="19"/>
      <c r="K33" s="19"/>
      <c r="L33" s="18">
        <f t="shared" si="12"/>
        <v>15</v>
      </c>
      <c r="M33" s="27">
        <f t="shared" si="12"/>
        <v>85</v>
      </c>
      <c r="N33" s="20">
        <v>10</v>
      </c>
      <c r="O33" s="20">
        <v>15</v>
      </c>
      <c r="P33" s="20">
        <v>15</v>
      </c>
      <c r="Q33" s="20">
        <v>85</v>
      </c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>
        <v>5</v>
      </c>
      <c r="AM33" s="20"/>
      <c r="AN33" s="20"/>
      <c r="AO33" s="20"/>
      <c r="AP33" s="20"/>
      <c r="AQ33" s="20"/>
      <c r="AR33" s="20">
        <v>2</v>
      </c>
      <c r="AS33" s="20">
        <v>5</v>
      </c>
      <c r="AT33" s="20">
        <v>5</v>
      </c>
      <c r="AU33" s="20"/>
    </row>
    <row r="34" spans="1:47" s="8" customFormat="1" x14ac:dyDescent="0.2">
      <c r="A34" s="15" t="s">
        <v>71</v>
      </c>
      <c r="B34" s="16" t="s">
        <v>95</v>
      </c>
      <c r="C34" s="17" t="s">
        <v>51</v>
      </c>
      <c r="D34" s="27">
        <f t="shared" si="9"/>
        <v>75</v>
      </c>
      <c r="E34" s="27">
        <f t="shared" si="10"/>
        <v>29</v>
      </c>
      <c r="F34" s="18">
        <f t="shared" si="11"/>
        <v>6</v>
      </c>
      <c r="G34" s="18">
        <f t="shared" si="11"/>
        <v>8</v>
      </c>
      <c r="H34" s="19"/>
      <c r="I34" s="19">
        <v>8</v>
      </c>
      <c r="J34" s="19"/>
      <c r="K34" s="19"/>
      <c r="L34" s="18">
        <f t="shared" si="12"/>
        <v>15</v>
      </c>
      <c r="M34" s="27">
        <f t="shared" si="12"/>
        <v>46</v>
      </c>
      <c r="N34" s="20">
        <v>6</v>
      </c>
      <c r="O34" s="20">
        <v>8</v>
      </c>
      <c r="P34" s="20">
        <v>15</v>
      </c>
      <c r="Q34" s="20">
        <v>46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>
        <v>3</v>
      </c>
      <c r="AM34" s="20"/>
      <c r="AN34" s="20"/>
      <c r="AO34" s="20"/>
      <c r="AP34" s="20"/>
      <c r="AQ34" s="20"/>
      <c r="AR34" s="20">
        <v>1</v>
      </c>
      <c r="AS34" s="20">
        <v>3</v>
      </c>
      <c r="AT34" s="20">
        <v>3</v>
      </c>
      <c r="AU34" s="20"/>
    </row>
    <row r="35" spans="1:47" s="8" customFormat="1" x14ac:dyDescent="0.2">
      <c r="A35" s="15" t="s">
        <v>74</v>
      </c>
      <c r="B35" s="16" t="s">
        <v>96</v>
      </c>
      <c r="C35" s="17" t="s">
        <v>46</v>
      </c>
      <c r="D35" s="27">
        <f t="shared" si="9"/>
        <v>100</v>
      </c>
      <c r="E35" s="27">
        <f t="shared" si="10"/>
        <v>40</v>
      </c>
      <c r="F35" s="18">
        <f t="shared" si="11"/>
        <v>10</v>
      </c>
      <c r="G35" s="18">
        <f t="shared" si="11"/>
        <v>15</v>
      </c>
      <c r="H35" s="19">
        <v>15</v>
      </c>
      <c r="I35" s="19"/>
      <c r="J35" s="19"/>
      <c r="K35" s="19"/>
      <c r="L35" s="18">
        <f t="shared" si="12"/>
        <v>15</v>
      </c>
      <c r="M35" s="27">
        <f t="shared" si="12"/>
        <v>60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>
        <v>10</v>
      </c>
      <c r="AA35" s="20">
        <v>15</v>
      </c>
      <c r="AB35" s="20">
        <v>15</v>
      </c>
      <c r="AC35" s="20">
        <v>60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>
        <v>4</v>
      </c>
      <c r="AP35" s="20"/>
      <c r="AQ35" s="20"/>
      <c r="AR35" s="20">
        <v>2</v>
      </c>
      <c r="AS35" s="20">
        <v>4</v>
      </c>
      <c r="AT35" s="20">
        <v>4</v>
      </c>
      <c r="AU35" s="20"/>
    </row>
    <row r="36" spans="1:47" s="8" customFormat="1" x14ac:dyDescent="0.2">
      <c r="A36" s="15" t="s">
        <v>76</v>
      </c>
      <c r="B36" s="16" t="s">
        <v>97</v>
      </c>
      <c r="C36" s="17" t="s">
        <v>98</v>
      </c>
      <c r="D36" s="27">
        <f t="shared" si="9"/>
        <v>175</v>
      </c>
      <c r="E36" s="27">
        <f t="shared" si="10"/>
        <v>60</v>
      </c>
      <c r="F36" s="18">
        <f t="shared" si="11"/>
        <v>14</v>
      </c>
      <c r="G36" s="18">
        <f t="shared" si="11"/>
        <v>16</v>
      </c>
      <c r="H36" s="19">
        <v>16</v>
      </c>
      <c r="I36" s="19"/>
      <c r="J36" s="19"/>
      <c r="K36" s="19"/>
      <c r="L36" s="18">
        <f t="shared" si="12"/>
        <v>30</v>
      </c>
      <c r="M36" s="27">
        <f t="shared" si="12"/>
        <v>115</v>
      </c>
      <c r="N36" s="20">
        <v>8</v>
      </c>
      <c r="O36" s="20">
        <v>8</v>
      </c>
      <c r="P36" s="20">
        <v>15</v>
      </c>
      <c r="Q36" s="20">
        <v>69</v>
      </c>
      <c r="R36" s="20">
        <v>6</v>
      </c>
      <c r="S36" s="20">
        <v>8</v>
      </c>
      <c r="T36" s="20">
        <v>15</v>
      </c>
      <c r="U36" s="20">
        <v>46</v>
      </c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>
        <v>4</v>
      </c>
      <c r="AM36" s="20">
        <v>3</v>
      </c>
      <c r="AN36" s="20"/>
      <c r="AO36" s="20"/>
      <c r="AP36" s="20"/>
      <c r="AQ36" s="20"/>
      <c r="AR36" s="20">
        <v>3</v>
      </c>
      <c r="AS36" s="20">
        <v>7</v>
      </c>
      <c r="AT36" s="20">
        <v>7</v>
      </c>
      <c r="AU36" s="20"/>
    </row>
    <row r="37" spans="1:47" s="14" customFormat="1" ht="45.75" x14ac:dyDescent="0.2">
      <c r="A37" s="15" t="s">
        <v>78</v>
      </c>
      <c r="B37" s="16" t="s">
        <v>99</v>
      </c>
      <c r="C37" s="17" t="s">
        <v>100</v>
      </c>
      <c r="D37" s="27">
        <f t="shared" si="9"/>
        <v>125</v>
      </c>
      <c r="E37" s="27">
        <f t="shared" si="10"/>
        <v>40</v>
      </c>
      <c r="F37" s="18">
        <f t="shared" si="11"/>
        <v>0</v>
      </c>
      <c r="G37" s="18">
        <f t="shared" si="11"/>
        <v>30</v>
      </c>
      <c r="H37" s="19"/>
      <c r="I37" s="19">
        <v>30</v>
      </c>
      <c r="J37" s="19"/>
      <c r="K37" s="19"/>
      <c r="L37" s="18">
        <f t="shared" si="12"/>
        <v>10</v>
      </c>
      <c r="M37" s="27">
        <f t="shared" si="12"/>
        <v>85</v>
      </c>
      <c r="N37" s="20"/>
      <c r="O37" s="20"/>
      <c r="P37" s="20"/>
      <c r="Q37" s="20"/>
      <c r="R37" s="20"/>
      <c r="S37" s="20"/>
      <c r="T37" s="20"/>
      <c r="U37" s="20"/>
      <c r="V37" s="20"/>
      <c r="W37" s="20">
        <v>15</v>
      </c>
      <c r="X37" s="20">
        <v>5</v>
      </c>
      <c r="Y37" s="20">
        <v>40</v>
      </c>
      <c r="Z37" s="20"/>
      <c r="AA37" s="20">
        <v>15</v>
      </c>
      <c r="AB37" s="20">
        <v>5</v>
      </c>
      <c r="AC37" s="20">
        <v>45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>
        <v>2</v>
      </c>
      <c r="AO37" s="20">
        <v>3</v>
      </c>
      <c r="AP37" s="20"/>
      <c r="AQ37" s="20"/>
      <c r="AR37" s="20">
        <v>2</v>
      </c>
      <c r="AS37" s="20">
        <v>5</v>
      </c>
      <c r="AT37" s="20">
        <v>5</v>
      </c>
      <c r="AU37" s="20"/>
    </row>
    <row r="38" spans="1:47" s="8" customFormat="1" x14ac:dyDescent="0.2">
      <c r="A38" s="15" t="s">
        <v>80</v>
      </c>
      <c r="B38" s="16" t="s">
        <v>101</v>
      </c>
      <c r="C38" s="17" t="s">
        <v>100</v>
      </c>
      <c r="D38" s="27">
        <f t="shared" si="9"/>
        <v>150</v>
      </c>
      <c r="E38" s="27">
        <f t="shared" si="10"/>
        <v>60</v>
      </c>
      <c r="F38" s="18">
        <f t="shared" si="11"/>
        <v>0</v>
      </c>
      <c r="G38" s="18">
        <f t="shared" si="11"/>
        <v>30</v>
      </c>
      <c r="H38" s="19"/>
      <c r="I38" s="19">
        <v>30</v>
      </c>
      <c r="J38" s="19"/>
      <c r="K38" s="19"/>
      <c r="L38" s="18">
        <f t="shared" si="12"/>
        <v>30</v>
      </c>
      <c r="M38" s="27">
        <f t="shared" si="12"/>
        <v>90</v>
      </c>
      <c r="N38" s="20"/>
      <c r="O38" s="20"/>
      <c r="P38" s="20"/>
      <c r="Q38" s="20"/>
      <c r="R38" s="20"/>
      <c r="S38" s="20"/>
      <c r="T38" s="20"/>
      <c r="U38" s="20"/>
      <c r="V38" s="20"/>
      <c r="W38" s="20">
        <v>15</v>
      </c>
      <c r="X38" s="20">
        <v>15</v>
      </c>
      <c r="Y38" s="20">
        <v>45</v>
      </c>
      <c r="Z38" s="20"/>
      <c r="AA38" s="20">
        <v>15</v>
      </c>
      <c r="AB38" s="20">
        <v>15</v>
      </c>
      <c r="AC38" s="20">
        <v>45</v>
      </c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>
        <v>3</v>
      </c>
      <c r="AO38" s="20">
        <v>3</v>
      </c>
      <c r="AP38" s="20"/>
      <c r="AQ38" s="20"/>
      <c r="AR38" s="20">
        <v>3</v>
      </c>
      <c r="AS38" s="20">
        <v>6</v>
      </c>
      <c r="AT38" s="20">
        <v>6</v>
      </c>
      <c r="AU38" s="20"/>
    </row>
    <row r="39" spans="1:47" s="8" customFormat="1" ht="49.5" x14ac:dyDescent="0.2">
      <c r="A39" s="15" t="s">
        <v>82</v>
      </c>
      <c r="B39" s="16" t="s">
        <v>102</v>
      </c>
      <c r="C39" s="24" t="s">
        <v>100</v>
      </c>
      <c r="D39" s="27">
        <f t="shared" si="9"/>
        <v>150</v>
      </c>
      <c r="E39" s="27">
        <f t="shared" si="10"/>
        <v>60</v>
      </c>
      <c r="F39" s="18">
        <f t="shared" si="11"/>
        <v>20</v>
      </c>
      <c r="G39" s="18">
        <f t="shared" si="11"/>
        <v>20</v>
      </c>
      <c r="H39" s="25">
        <v>20</v>
      </c>
      <c r="I39" s="25"/>
      <c r="J39" s="25"/>
      <c r="K39" s="25"/>
      <c r="L39" s="18">
        <f t="shared" si="12"/>
        <v>20</v>
      </c>
      <c r="M39" s="27">
        <f t="shared" si="12"/>
        <v>90</v>
      </c>
      <c r="N39" s="20"/>
      <c r="O39" s="20"/>
      <c r="P39" s="20"/>
      <c r="Q39" s="20"/>
      <c r="R39" s="20"/>
      <c r="S39" s="20"/>
      <c r="T39" s="20"/>
      <c r="U39" s="20"/>
      <c r="V39" s="20">
        <v>8</v>
      </c>
      <c r="W39" s="20">
        <v>8</v>
      </c>
      <c r="X39" s="20">
        <v>5</v>
      </c>
      <c r="Y39" s="20">
        <v>29</v>
      </c>
      <c r="Z39" s="20">
        <v>12</v>
      </c>
      <c r="AA39" s="20">
        <v>12</v>
      </c>
      <c r="AB39" s="20">
        <v>15</v>
      </c>
      <c r="AC39" s="20">
        <v>61</v>
      </c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>
        <v>2</v>
      </c>
      <c r="AO39" s="20">
        <v>4</v>
      </c>
      <c r="AP39" s="20"/>
      <c r="AQ39" s="20"/>
      <c r="AR39" s="20">
        <v>2</v>
      </c>
      <c r="AS39" s="20">
        <v>6</v>
      </c>
      <c r="AT39" s="20">
        <v>6</v>
      </c>
      <c r="AU39" s="20"/>
    </row>
    <row r="40" spans="1:47" s="8" customFormat="1" x14ac:dyDescent="0.2">
      <c r="A40" s="15" t="s">
        <v>84</v>
      </c>
      <c r="B40" s="16" t="s">
        <v>103</v>
      </c>
      <c r="C40" s="17" t="s">
        <v>68</v>
      </c>
      <c r="D40" s="27">
        <f t="shared" si="9"/>
        <v>100</v>
      </c>
      <c r="E40" s="27">
        <f t="shared" si="10"/>
        <v>39</v>
      </c>
      <c r="F40" s="18">
        <f t="shared" si="11"/>
        <v>8</v>
      </c>
      <c r="G40" s="18">
        <f t="shared" si="11"/>
        <v>16</v>
      </c>
      <c r="H40" s="19">
        <v>16</v>
      </c>
      <c r="I40" s="19"/>
      <c r="J40" s="19"/>
      <c r="K40" s="19"/>
      <c r="L40" s="18">
        <f t="shared" si="12"/>
        <v>15</v>
      </c>
      <c r="M40" s="27">
        <f t="shared" si="12"/>
        <v>61</v>
      </c>
      <c r="N40" s="20"/>
      <c r="O40" s="20"/>
      <c r="P40" s="20"/>
      <c r="Q40" s="20"/>
      <c r="R40" s="20">
        <v>8</v>
      </c>
      <c r="S40" s="20">
        <v>16</v>
      </c>
      <c r="T40" s="20">
        <v>15</v>
      </c>
      <c r="U40" s="20">
        <v>61</v>
      </c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>
        <v>4</v>
      </c>
      <c r="AN40" s="20"/>
      <c r="AO40" s="20"/>
      <c r="AP40" s="20"/>
      <c r="AQ40" s="20"/>
      <c r="AR40" s="20">
        <v>2</v>
      </c>
      <c r="AS40" s="20">
        <v>4</v>
      </c>
      <c r="AT40" s="20">
        <v>4</v>
      </c>
      <c r="AU40" s="20"/>
    </row>
    <row r="41" spans="1:47" s="8" customFormat="1" x14ac:dyDescent="0.2">
      <c r="A41" s="15" t="s">
        <v>104</v>
      </c>
      <c r="B41" s="16" t="s">
        <v>105</v>
      </c>
      <c r="C41" s="17" t="s">
        <v>70</v>
      </c>
      <c r="D41" s="27">
        <f t="shared" si="9"/>
        <v>50</v>
      </c>
      <c r="E41" s="27">
        <f t="shared" si="10"/>
        <v>20</v>
      </c>
      <c r="F41" s="18">
        <f t="shared" si="11"/>
        <v>0</v>
      </c>
      <c r="G41" s="18">
        <f t="shared" si="11"/>
        <v>10</v>
      </c>
      <c r="H41" s="19"/>
      <c r="I41" s="19">
        <v>10</v>
      </c>
      <c r="J41" s="19"/>
      <c r="K41" s="19"/>
      <c r="L41" s="18">
        <f t="shared" si="12"/>
        <v>10</v>
      </c>
      <c r="M41" s="27">
        <f t="shared" si="12"/>
        <v>30</v>
      </c>
      <c r="N41" s="20"/>
      <c r="O41" s="20"/>
      <c r="P41" s="20"/>
      <c r="Q41" s="20"/>
      <c r="R41" s="20"/>
      <c r="S41" s="20">
        <v>10</v>
      </c>
      <c r="T41" s="20">
        <v>10</v>
      </c>
      <c r="U41" s="20">
        <v>30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>
        <v>2</v>
      </c>
      <c r="AN41" s="20"/>
      <c r="AO41" s="20"/>
      <c r="AP41" s="20"/>
      <c r="AQ41" s="20"/>
      <c r="AR41" s="20">
        <v>1</v>
      </c>
      <c r="AS41" s="20">
        <v>2</v>
      </c>
      <c r="AT41" s="20">
        <v>2</v>
      </c>
      <c r="AU41" s="20"/>
    </row>
    <row r="42" spans="1:47" s="8" customFormat="1" x14ac:dyDescent="0.2">
      <c r="A42" s="15" t="s">
        <v>106</v>
      </c>
      <c r="B42" s="16" t="s">
        <v>107</v>
      </c>
      <c r="C42" s="17" t="s">
        <v>86</v>
      </c>
      <c r="D42" s="27">
        <f t="shared" si="9"/>
        <v>50</v>
      </c>
      <c r="E42" s="27">
        <f t="shared" si="10"/>
        <v>8</v>
      </c>
      <c r="F42" s="18">
        <f t="shared" si="11"/>
        <v>8</v>
      </c>
      <c r="G42" s="18">
        <f t="shared" si="11"/>
        <v>0</v>
      </c>
      <c r="H42" s="19"/>
      <c r="I42" s="19"/>
      <c r="J42" s="19"/>
      <c r="K42" s="19"/>
      <c r="L42" s="18">
        <f t="shared" si="12"/>
        <v>0</v>
      </c>
      <c r="M42" s="27">
        <f t="shared" si="12"/>
        <v>42</v>
      </c>
      <c r="N42" s="20"/>
      <c r="O42" s="20"/>
      <c r="P42" s="20"/>
      <c r="Q42" s="20"/>
      <c r="R42" s="20"/>
      <c r="S42" s="20"/>
      <c r="T42" s="20"/>
      <c r="U42" s="20"/>
      <c r="V42" s="20">
        <v>8</v>
      </c>
      <c r="W42" s="20"/>
      <c r="X42" s="20"/>
      <c r="Y42" s="20">
        <v>42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>
        <v>2</v>
      </c>
      <c r="AO42" s="20"/>
      <c r="AP42" s="20"/>
      <c r="AQ42" s="20"/>
      <c r="AR42" s="20">
        <v>1</v>
      </c>
      <c r="AS42" s="20">
        <v>2</v>
      </c>
      <c r="AT42" s="20">
        <v>2</v>
      </c>
      <c r="AU42" s="20"/>
    </row>
    <row r="43" spans="1:47" s="8" customFormat="1" x14ac:dyDescent="0.2">
      <c r="A43" s="15" t="s">
        <v>108</v>
      </c>
      <c r="B43" s="16" t="s">
        <v>149</v>
      </c>
      <c r="C43" s="17" t="s">
        <v>110</v>
      </c>
      <c r="D43" s="27">
        <f t="shared" si="9"/>
        <v>50</v>
      </c>
      <c r="E43" s="27">
        <f t="shared" si="10"/>
        <v>20</v>
      </c>
      <c r="F43" s="18">
        <f t="shared" si="11"/>
        <v>0</v>
      </c>
      <c r="G43" s="18">
        <f t="shared" si="11"/>
        <v>10</v>
      </c>
      <c r="H43" s="19">
        <v>10</v>
      </c>
      <c r="I43" s="19"/>
      <c r="J43" s="19"/>
      <c r="K43" s="19"/>
      <c r="L43" s="18">
        <f t="shared" si="12"/>
        <v>10</v>
      </c>
      <c r="M43" s="27">
        <f t="shared" si="12"/>
        <v>30</v>
      </c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>
        <v>10</v>
      </c>
      <c r="AB43" s="20">
        <v>10</v>
      </c>
      <c r="AC43" s="20">
        <v>30</v>
      </c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>
        <v>2</v>
      </c>
      <c r="AP43" s="20"/>
      <c r="AQ43" s="20"/>
      <c r="AR43" s="20">
        <v>1</v>
      </c>
      <c r="AS43" s="20">
        <v>2</v>
      </c>
      <c r="AT43" s="20">
        <v>2</v>
      </c>
      <c r="AU43" s="20"/>
    </row>
    <row r="44" spans="1:47" s="8" customFormat="1" x14ac:dyDescent="0.2">
      <c r="A44" s="15" t="s">
        <v>111</v>
      </c>
      <c r="B44" s="16" t="s">
        <v>112</v>
      </c>
      <c r="C44" s="17" t="s">
        <v>113</v>
      </c>
      <c r="D44" s="27">
        <f t="shared" si="9"/>
        <v>100</v>
      </c>
      <c r="E44" s="27">
        <f t="shared" si="10"/>
        <v>30</v>
      </c>
      <c r="F44" s="18">
        <f t="shared" si="11"/>
        <v>0</v>
      </c>
      <c r="G44" s="18">
        <f t="shared" si="11"/>
        <v>30</v>
      </c>
      <c r="H44" s="19"/>
      <c r="I44" s="19">
        <v>30</v>
      </c>
      <c r="J44" s="19"/>
      <c r="K44" s="19"/>
      <c r="L44" s="18">
        <f t="shared" si="12"/>
        <v>0</v>
      </c>
      <c r="M44" s="27">
        <f t="shared" si="12"/>
        <v>70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>
        <v>15</v>
      </c>
      <c r="AF44" s="20"/>
      <c r="AG44" s="20">
        <v>35</v>
      </c>
      <c r="AH44" s="20"/>
      <c r="AI44" s="20">
        <v>15</v>
      </c>
      <c r="AJ44" s="20"/>
      <c r="AK44" s="20">
        <v>35</v>
      </c>
      <c r="AL44" s="20"/>
      <c r="AM44" s="20"/>
      <c r="AN44" s="20"/>
      <c r="AO44" s="20"/>
      <c r="AP44" s="20">
        <v>2</v>
      </c>
      <c r="AQ44" s="20">
        <v>2</v>
      </c>
      <c r="AR44" s="20">
        <v>1</v>
      </c>
      <c r="AS44" s="20">
        <v>4</v>
      </c>
      <c r="AT44" s="20">
        <v>4</v>
      </c>
      <c r="AU44" s="20"/>
    </row>
    <row r="45" spans="1:47" s="8" customFormat="1" x14ac:dyDescent="0.2">
      <c r="A45" s="15" t="s">
        <v>114</v>
      </c>
      <c r="B45" s="16" t="s">
        <v>152</v>
      </c>
      <c r="C45" s="17" t="s">
        <v>73</v>
      </c>
      <c r="D45" s="27">
        <f t="shared" si="9"/>
        <v>75</v>
      </c>
      <c r="E45" s="27">
        <f t="shared" si="10"/>
        <v>22</v>
      </c>
      <c r="F45" s="18">
        <f t="shared" si="11"/>
        <v>0</v>
      </c>
      <c r="G45" s="18">
        <f t="shared" si="11"/>
        <v>12</v>
      </c>
      <c r="H45" s="19"/>
      <c r="I45" s="19">
        <v>12</v>
      </c>
      <c r="J45" s="19"/>
      <c r="K45" s="19"/>
      <c r="L45" s="18">
        <f t="shared" si="12"/>
        <v>10</v>
      </c>
      <c r="M45" s="27">
        <f t="shared" si="12"/>
        <v>53</v>
      </c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>
        <v>12</v>
      </c>
      <c r="AF45" s="20">
        <v>10</v>
      </c>
      <c r="AG45" s="20">
        <v>53</v>
      </c>
      <c r="AH45" s="20"/>
      <c r="AI45" s="20"/>
      <c r="AJ45" s="20"/>
      <c r="AK45" s="20"/>
      <c r="AL45" s="20"/>
      <c r="AM45" s="20"/>
      <c r="AN45" s="20"/>
      <c r="AO45" s="20"/>
      <c r="AP45" s="20">
        <v>3</v>
      </c>
      <c r="AQ45" s="20"/>
      <c r="AR45" s="20">
        <v>1</v>
      </c>
      <c r="AS45" s="20">
        <v>3</v>
      </c>
      <c r="AT45" s="20"/>
      <c r="AU45" s="20">
        <v>3</v>
      </c>
    </row>
    <row r="46" spans="1:47" s="8" customFormat="1" x14ac:dyDescent="0.2">
      <c r="A46" s="15" t="s">
        <v>116</v>
      </c>
      <c r="B46" s="16" t="s">
        <v>115</v>
      </c>
      <c r="C46" s="17" t="s">
        <v>54</v>
      </c>
      <c r="D46" s="27">
        <f t="shared" si="9"/>
        <v>125</v>
      </c>
      <c r="E46" s="27">
        <f t="shared" si="10"/>
        <v>27</v>
      </c>
      <c r="F46" s="18">
        <f t="shared" si="11"/>
        <v>0</v>
      </c>
      <c r="G46" s="18">
        <f t="shared" si="11"/>
        <v>12</v>
      </c>
      <c r="H46" s="19"/>
      <c r="I46" s="19"/>
      <c r="J46" s="19">
        <v>12</v>
      </c>
      <c r="K46" s="19"/>
      <c r="L46" s="18">
        <f t="shared" si="12"/>
        <v>15</v>
      </c>
      <c r="M46" s="27">
        <f t="shared" si="12"/>
        <v>98</v>
      </c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>
        <v>12</v>
      </c>
      <c r="AJ46" s="20">
        <v>15</v>
      </c>
      <c r="AK46" s="20">
        <v>98</v>
      </c>
      <c r="AL46" s="20"/>
      <c r="AM46" s="20"/>
      <c r="AN46" s="20"/>
      <c r="AO46" s="20"/>
      <c r="AP46" s="20"/>
      <c r="AQ46" s="20">
        <v>5</v>
      </c>
      <c r="AR46" s="20">
        <v>1</v>
      </c>
      <c r="AS46" s="20">
        <v>5</v>
      </c>
      <c r="AT46" s="20"/>
      <c r="AU46" s="20"/>
    </row>
    <row r="47" spans="1:47" s="8" customFormat="1" x14ac:dyDescent="0.2">
      <c r="A47" s="60" t="s">
        <v>117</v>
      </c>
      <c r="B47" s="61" t="s">
        <v>118</v>
      </c>
      <c r="C47" s="62" t="s">
        <v>119</v>
      </c>
      <c r="D47" s="63">
        <f>SUM(E47,M47)</f>
        <v>300</v>
      </c>
      <c r="E47" s="63">
        <f>SUM(F47:G47,L47)</f>
        <v>0</v>
      </c>
      <c r="F47" s="64">
        <f>SUM(N47,R47,V47,Z47,AD47,AH47)</f>
        <v>0</v>
      </c>
      <c r="G47" s="64">
        <f>SUM(O47,S47,W47,AA47,AE47,AI47)</f>
        <v>0</v>
      </c>
      <c r="H47" s="64"/>
      <c r="I47" s="64"/>
      <c r="J47" s="64"/>
      <c r="K47" s="64"/>
      <c r="L47" s="64">
        <f>SUM(P47,T47,X47,AB47,AF47,AJ47)</f>
        <v>0</v>
      </c>
      <c r="M47" s="63">
        <f>SUM(Q47,U47,Y47,AC47,AG47,AK47)</f>
        <v>300</v>
      </c>
      <c r="N47" s="64"/>
      <c r="O47" s="64"/>
      <c r="P47" s="64"/>
      <c r="Q47" s="64"/>
      <c r="R47" s="64"/>
      <c r="S47" s="64"/>
      <c r="T47" s="64"/>
      <c r="U47" s="64">
        <v>180</v>
      </c>
      <c r="V47" s="64"/>
      <c r="W47" s="64"/>
      <c r="X47" s="64"/>
      <c r="Y47" s="64">
        <v>120</v>
      </c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>
        <v>6</v>
      </c>
      <c r="AN47" s="64">
        <v>4</v>
      </c>
      <c r="AO47" s="64"/>
      <c r="AP47" s="64"/>
      <c r="AQ47" s="64"/>
      <c r="AR47" s="64">
        <v>0</v>
      </c>
      <c r="AS47" s="64">
        <v>10</v>
      </c>
      <c r="AT47" s="64">
        <v>10</v>
      </c>
      <c r="AU47" s="64">
        <v>10</v>
      </c>
    </row>
    <row r="48" spans="1:47" s="32" customFormat="1" ht="60.75" customHeight="1" x14ac:dyDescent="0.2">
      <c r="A48" s="11" t="s">
        <v>120</v>
      </c>
      <c r="B48" s="26" t="s">
        <v>222</v>
      </c>
      <c r="C48" s="11"/>
      <c r="D48" s="13">
        <f>SUM(D49:D60)</f>
        <v>1295</v>
      </c>
      <c r="E48" s="13">
        <f t="shared" ref="E48:AB48" si="13">SUM(E49:E59)</f>
        <v>214</v>
      </c>
      <c r="F48" s="13">
        <f t="shared" si="13"/>
        <v>28</v>
      </c>
      <c r="G48" s="13">
        <f t="shared" si="13"/>
        <v>126</v>
      </c>
      <c r="H48" s="13">
        <f t="shared" si="13"/>
        <v>92</v>
      </c>
      <c r="I48" s="13">
        <f t="shared" si="13"/>
        <v>34</v>
      </c>
      <c r="J48" s="13">
        <f t="shared" si="13"/>
        <v>0</v>
      </c>
      <c r="K48" s="13">
        <f t="shared" si="13"/>
        <v>0</v>
      </c>
      <c r="L48" s="13">
        <f t="shared" si="13"/>
        <v>60</v>
      </c>
      <c r="M48" s="13">
        <f>SUM(M49:M60)</f>
        <v>1081</v>
      </c>
      <c r="N48" s="13">
        <f t="shared" si="13"/>
        <v>0</v>
      </c>
      <c r="O48" s="13">
        <f t="shared" si="13"/>
        <v>0</v>
      </c>
      <c r="P48" s="13">
        <f t="shared" si="13"/>
        <v>0</v>
      </c>
      <c r="Q48" s="13">
        <f t="shared" si="13"/>
        <v>0</v>
      </c>
      <c r="R48" s="13">
        <f t="shared" si="13"/>
        <v>0</v>
      </c>
      <c r="S48" s="13">
        <f t="shared" si="13"/>
        <v>0</v>
      </c>
      <c r="T48" s="13">
        <f t="shared" si="13"/>
        <v>0</v>
      </c>
      <c r="U48" s="13">
        <f t="shared" si="13"/>
        <v>0</v>
      </c>
      <c r="V48" s="13">
        <f t="shared" si="13"/>
        <v>0</v>
      </c>
      <c r="W48" s="13">
        <f t="shared" si="13"/>
        <v>0</v>
      </c>
      <c r="X48" s="13">
        <f t="shared" si="13"/>
        <v>0</v>
      </c>
      <c r="Y48" s="13">
        <f t="shared" si="13"/>
        <v>0</v>
      </c>
      <c r="Z48" s="13">
        <f t="shared" si="13"/>
        <v>0</v>
      </c>
      <c r="AA48" s="13">
        <f t="shared" si="13"/>
        <v>0</v>
      </c>
      <c r="AB48" s="13">
        <f t="shared" si="13"/>
        <v>0</v>
      </c>
      <c r="AC48" s="13">
        <f>SUM(AC49:AC60)</f>
        <v>180</v>
      </c>
      <c r="AD48" s="13">
        <f>SUM(AD49:AD59)</f>
        <v>0</v>
      </c>
      <c r="AE48" s="13">
        <f>SUM(AE49:AE59)</f>
        <v>66</v>
      </c>
      <c r="AF48" s="13">
        <f>SUM(AF49:AF59)</f>
        <v>25</v>
      </c>
      <c r="AG48" s="13">
        <f>SUM(AG49:AG60)</f>
        <v>454</v>
      </c>
      <c r="AH48" s="13">
        <f>SUM(AH49:AH59)</f>
        <v>28</v>
      </c>
      <c r="AI48" s="13">
        <f>SUM(AI49:AI59)</f>
        <v>60</v>
      </c>
      <c r="AJ48" s="13">
        <f>SUM(AJ49:AJ59)</f>
        <v>35</v>
      </c>
      <c r="AK48" s="13">
        <f>SUM(AK49:AK60)</f>
        <v>447</v>
      </c>
      <c r="AL48" s="13">
        <f>SUM(AL49:AL59)</f>
        <v>0</v>
      </c>
      <c r="AM48" s="13">
        <f>SUM(AM49:AM59)</f>
        <v>0</v>
      </c>
      <c r="AN48" s="13">
        <f>SUM(AN49:AN59)</f>
        <v>0</v>
      </c>
      <c r="AO48" s="13">
        <f>SUM(AO49:AO60)</f>
        <v>6</v>
      </c>
      <c r="AP48" s="13">
        <f t="shared" ref="AP48:AU48" si="14">SUM(AP49:AP60)</f>
        <v>21</v>
      </c>
      <c r="AQ48" s="13">
        <f t="shared" si="14"/>
        <v>22</v>
      </c>
      <c r="AR48" s="13">
        <f t="shared" si="14"/>
        <v>12</v>
      </c>
      <c r="AS48" s="13">
        <f t="shared" si="14"/>
        <v>49</v>
      </c>
      <c r="AT48" s="13">
        <f t="shared" si="14"/>
        <v>49</v>
      </c>
      <c r="AU48" s="13">
        <f t="shared" si="14"/>
        <v>49</v>
      </c>
    </row>
    <row r="49" spans="1:47" s="32" customFormat="1" ht="34.5" customHeight="1" x14ac:dyDescent="0.2">
      <c r="A49" s="15" t="s">
        <v>44</v>
      </c>
      <c r="B49" s="16" t="s">
        <v>121</v>
      </c>
      <c r="C49" s="17" t="s">
        <v>54</v>
      </c>
      <c r="D49" s="27">
        <f t="shared" ref="D49:D60" si="15">SUM(E49,M49)</f>
        <v>125</v>
      </c>
      <c r="E49" s="27">
        <f t="shared" ref="E49:E60" si="16">SUM(F49,G49,L49)</f>
        <v>40</v>
      </c>
      <c r="F49" s="18">
        <f t="shared" ref="F49:G60" si="17">SUM(N49,R49,V49,Z49,AD49,AH49)</f>
        <v>12</v>
      </c>
      <c r="G49" s="18">
        <f t="shared" si="17"/>
        <v>18</v>
      </c>
      <c r="H49" s="19">
        <v>18</v>
      </c>
      <c r="I49" s="19"/>
      <c r="J49" s="19"/>
      <c r="K49" s="19"/>
      <c r="L49" s="18">
        <f t="shared" ref="L49:M60" si="18">SUM(P49,T49,X49,AB49,AF49,AJ49)</f>
        <v>10</v>
      </c>
      <c r="M49" s="27">
        <f t="shared" si="18"/>
        <v>85</v>
      </c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>
        <v>12</v>
      </c>
      <c r="AI49" s="20">
        <v>18</v>
      </c>
      <c r="AJ49" s="20">
        <v>10</v>
      </c>
      <c r="AK49" s="20">
        <v>85</v>
      </c>
      <c r="AL49" s="20"/>
      <c r="AM49" s="20"/>
      <c r="AN49" s="20"/>
      <c r="AO49" s="20"/>
      <c r="AP49" s="20"/>
      <c r="AQ49" s="20">
        <v>5</v>
      </c>
      <c r="AR49" s="20">
        <v>2</v>
      </c>
      <c r="AS49" s="20">
        <v>5</v>
      </c>
      <c r="AT49" s="20">
        <v>5</v>
      </c>
      <c r="AU49" s="20">
        <v>5</v>
      </c>
    </row>
    <row r="50" spans="1:47" s="32" customFormat="1" ht="34.5" customHeight="1" x14ac:dyDescent="0.2">
      <c r="A50" s="15" t="s">
        <v>47</v>
      </c>
      <c r="B50" s="16" t="s">
        <v>122</v>
      </c>
      <c r="C50" s="17" t="s">
        <v>73</v>
      </c>
      <c r="D50" s="27">
        <f t="shared" si="15"/>
        <v>75</v>
      </c>
      <c r="E50" s="27">
        <f t="shared" si="16"/>
        <v>15</v>
      </c>
      <c r="F50" s="18">
        <f t="shared" si="17"/>
        <v>0</v>
      </c>
      <c r="G50" s="18">
        <f t="shared" si="17"/>
        <v>10</v>
      </c>
      <c r="H50" s="19">
        <v>10</v>
      </c>
      <c r="I50" s="19"/>
      <c r="J50" s="19"/>
      <c r="K50" s="19"/>
      <c r="L50" s="18">
        <f t="shared" si="18"/>
        <v>5</v>
      </c>
      <c r="M50" s="27">
        <f t="shared" si="18"/>
        <v>60</v>
      </c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>
        <v>10</v>
      </c>
      <c r="AF50" s="20">
        <v>5</v>
      </c>
      <c r="AG50" s="20">
        <v>60</v>
      </c>
      <c r="AH50" s="20"/>
      <c r="AI50" s="20"/>
      <c r="AJ50" s="20"/>
      <c r="AK50" s="20"/>
      <c r="AL50" s="20"/>
      <c r="AM50" s="20"/>
      <c r="AN50" s="20"/>
      <c r="AO50" s="20"/>
      <c r="AP50" s="20">
        <v>3</v>
      </c>
      <c r="AQ50" s="20"/>
      <c r="AR50" s="20">
        <v>1</v>
      </c>
      <c r="AS50" s="20">
        <v>3</v>
      </c>
      <c r="AT50" s="20">
        <v>3</v>
      </c>
      <c r="AU50" s="20">
        <v>3</v>
      </c>
    </row>
    <row r="51" spans="1:47" s="32" customFormat="1" ht="34.5" customHeight="1" x14ac:dyDescent="0.2">
      <c r="A51" s="15" t="s">
        <v>49</v>
      </c>
      <c r="B51" s="16" t="s">
        <v>123</v>
      </c>
      <c r="C51" s="17" t="s">
        <v>73</v>
      </c>
      <c r="D51" s="27">
        <f t="shared" si="15"/>
        <v>75</v>
      </c>
      <c r="E51" s="27">
        <f t="shared" si="16"/>
        <v>15</v>
      </c>
      <c r="F51" s="18">
        <f t="shared" si="17"/>
        <v>0</v>
      </c>
      <c r="G51" s="18">
        <f t="shared" si="17"/>
        <v>10</v>
      </c>
      <c r="H51" s="19">
        <v>10</v>
      </c>
      <c r="I51" s="19"/>
      <c r="J51" s="19"/>
      <c r="K51" s="19"/>
      <c r="L51" s="18">
        <f t="shared" si="18"/>
        <v>5</v>
      </c>
      <c r="M51" s="27">
        <f t="shared" si="18"/>
        <v>60</v>
      </c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>
        <v>10</v>
      </c>
      <c r="AF51" s="20">
        <v>5</v>
      </c>
      <c r="AG51" s="20">
        <v>60</v>
      </c>
      <c r="AH51" s="20"/>
      <c r="AI51" s="20"/>
      <c r="AJ51" s="20"/>
      <c r="AK51" s="20"/>
      <c r="AL51" s="20"/>
      <c r="AM51" s="20"/>
      <c r="AN51" s="20"/>
      <c r="AO51" s="20"/>
      <c r="AP51" s="20">
        <v>3</v>
      </c>
      <c r="AQ51" s="20"/>
      <c r="AR51" s="20">
        <v>1</v>
      </c>
      <c r="AS51" s="20">
        <v>3</v>
      </c>
      <c r="AT51" s="20">
        <v>3</v>
      </c>
      <c r="AU51" s="20">
        <v>3</v>
      </c>
    </row>
    <row r="52" spans="1:47" s="32" customFormat="1" ht="34.5" customHeight="1" x14ac:dyDescent="0.2">
      <c r="A52" s="15" t="s">
        <v>52</v>
      </c>
      <c r="B52" s="16" t="s">
        <v>124</v>
      </c>
      <c r="C52" s="17" t="s">
        <v>125</v>
      </c>
      <c r="D52" s="27">
        <f t="shared" si="15"/>
        <v>75</v>
      </c>
      <c r="E52" s="27">
        <f t="shared" si="16"/>
        <v>25</v>
      </c>
      <c r="F52" s="18">
        <f t="shared" si="17"/>
        <v>10</v>
      </c>
      <c r="G52" s="18">
        <f t="shared" si="17"/>
        <v>10</v>
      </c>
      <c r="H52" s="19">
        <v>10</v>
      </c>
      <c r="I52" s="19"/>
      <c r="J52" s="19"/>
      <c r="K52" s="19"/>
      <c r="L52" s="18">
        <f t="shared" si="18"/>
        <v>5</v>
      </c>
      <c r="M52" s="27">
        <f t="shared" si="18"/>
        <v>50</v>
      </c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>
        <v>10</v>
      </c>
      <c r="AI52" s="20">
        <v>10</v>
      </c>
      <c r="AJ52" s="20">
        <v>5</v>
      </c>
      <c r="AK52" s="20">
        <v>50</v>
      </c>
      <c r="AL52" s="20"/>
      <c r="AM52" s="20"/>
      <c r="AN52" s="20"/>
      <c r="AO52" s="20"/>
      <c r="AP52" s="20"/>
      <c r="AQ52" s="20">
        <v>3</v>
      </c>
      <c r="AR52" s="20">
        <v>1</v>
      </c>
      <c r="AS52" s="20">
        <v>3</v>
      </c>
      <c r="AT52" s="20">
        <v>3</v>
      </c>
      <c r="AU52" s="20">
        <v>3</v>
      </c>
    </row>
    <row r="53" spans="1:47" s="32" customFormat="1" ht="34.5" customHeight="1" x14ac:dyDescent="0.2">
      <c r="A53" s="15" t="s">
        <v>55</v>
      </c>
      <c r="B53" s="16" t="s">
        <v>126</v>
      </c>
      <c r="C53" s="17" t="s">
        <v>54</v>
      </c>
      <c r="D53" s="27">
        <f t="shared" si="15"/>
        <v>75</v>
      </c>
      <c r="E53" s="27">
        <f t="shared" si="16"/>
        <v>24</v>
      </c>
      <c r="F53" s="18">
        <f t="shared" si="17"/>
        <v>6</v>
      </c>
      <c r="G53" s="18">
        <f t="shared" si="17"/>
        <v>8</v>
      </c>
      <c r="H53" s="19">
        <v>8</v>
      </c>
      <c r="I53" s="19"/>
      <c r="J53" s="19"/>
      <c r="K53" s="19"/>
      <c r="L53" s="18">
        <f t="shared" si="18"/>
        <v>10</v>
      </c>
      <c r="M53" s="27">
        <f t="shared" si="18"/>
        <v>51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>
        <v>6</v>
      </c>
      <c r="AI53" s="20">
        <v>8</v>
      </c>
      <c r="AJ53" s="20">
        <v>10</v>
      </c>
      <c r="AK53" s="20">
        <v>51</v>
      </c>
      <c r="AL53" s="20"/>
      <c r="AM53" s="20"/>
      <c r="AN53" s="20"/>
      <c r="AO53" s="20"/>
      <c r="AP53" s="20"/>
      <c r="AQ53" s="20">
        <v>3</v>
      </c>
      <c r="AR53" s="20">
        <v>1</v>
      </c>
      <c r="AS53" s="20">
        <v>3</v>
      </c>
      <c r="AT53" s="20">
        <v>3</v>
      </c>
      <c r="AU53" s="20">
        <v>3</v>
      </c>
    </row>
    <row r="54" spans="1:47" s="32" customFormat="1" ht="34.5" customHeight="1" x14ac:dyDescent="0.2">
      <c r="A54" s="15" t="s">
        <v>57</v>
      </c>
      <c r="B54" s="16" t="s">
        <v>127</v>
      </c>
      <c r="C54" s="17" t="s">
        <v>73</v>
      </c>
      <c r="D54" s="27">
        <f t="shared" si="15"/>
        <v>50</v>
      </c>
      <c r="E54" s="27">
        <f t="shared" si="16"/>
        <v>10</v>
      </c>
      <c r="F54" s="18">
        <f t="shared" si="17"/>
        <v>0</v>
      </c>
      <c r="G54" s="18">
        <f t="shared" si="17"/>
        <v>10</v>
      </c>
      <c r="H54" s="19">
        <v>10</v>
      </c>
      <c r="I54" s="19"/>
      <c r="J54" s="19"/>
      <c r="K54" s="19"/>
      <c r="L54" s="18">
        <f t="shared" si="18"/>
        <v>0</v>
      </c>
      <c r="M54" s="27">
        <f t="shared" si="18"/>
        <v>40</v>
      </c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>
        <v>10</v>
      </c>
      <c r="AF54" s="20"/>
      <c r="AG54" s="20">
        <v>40</v>
      </c>
      <c r="AH54" s="20"/>
      <c r="AI54" s="20"/>
      <c r="AJ54" s="20"/>
      <c r="AK54" s="20"/>
      <c r="AL54" s="20"/>
      <c r="AM54" s="20"/>
      <c r="AN54" s="20"/>
      <c r="AO54" s="20"/>
      <c r="AP54" s="20">
        <v>2</v>
      </c>
      <c r="AQ54" s="20"/>
      <c r="AR54" s="20">
        <v>1</v>
      </c>
      <c r="AS54" s="20">
        <v>2</v>
      </c>
      <c r="AT54" s="20">
        <v>2</v>
      </c>
      <c r="AU54" s="20">
        <v>2</v>
      </c>
    </row>
    <row r="55" spans="1:47" s="32" customFormat="1" ht="34.5" customHeight="1" x14ac:dyDescent="0.2">
      <c r="A55" s="15" t="s">
        <v>71</v>
      </c>
      <c r="B55" s="16" t="s">
        <v>128</v>
      </c>
      <c r="C55" s="17" t="s">
        <v>73</v>
      </c>
      <c r="D55" s="27">
        <f t="shared" si="15"/>
        <v>50</v>
      </c>
      <c r="E55" s="27">
        <f t="shared" si="16"/>
        <v>10</v>
      </c>
      <c r="F55" s="18">
        <f t="shared" si="17"/>
        <v>0</v>
      </c>
      <c r="G55" s="18">
        <f t="shared" si="17"/>
        <v>10</v>
      </c>
      <c r="H55" s="19">
        <v>10</v>
      </c>
      <c r="I55" s="19"/>
      <c r="J55" s="19"/>
      <c r="K55" s="19"/>
      <c r="L55" s="18">
        <f t="shared" si="18"/>
        <v>0</v>
      </c>
      <c r="M55" s="27">
        <f t="shared" si="18"/>
        <v>40</v>
      </c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>
        <v>10</v>
      </c>
      <c r="AF55" s="20"/>
      <c r="AG55" s="20">
        <v>40</v>
      </c>
      <c r="AH55" s="20"/>
      <c r="AI55" s="20"/>
      <c r="AJ55" s="20"/>
      <c r="AK55" s="20"/>
      <c r="AL55" s="20"/>
      <c r="AM55" s="20"/>
      <c r="AN55" s="20"/>
      <c r="AO55" s="20"/>
      <c r="AP55" s="20">
        <v>2</v>
      </c>
      <c r="AQ55" s="20"/>
      <c r="AR55" s="20">
        <v>1</v>
      </c>
      <c r="AS55" s="20">
        <v>2</v>
      </c>
      <c r="AT55" s="20">
        <v>2</v>
      </c>
      <c r="AU55" s="20">
        <v>2</v>
      </c>
    </row>
    <row r="56" spans="1:47" s="32" customFormat="1" ht="34.5" customHeight="1" x14ac:dyDescent="0.2">
      <c r="A56" s="15" t="s">
        <v>74</v>
      </c>
      <c r="B56" s="16" t="s">
        <v>129</v>
      </c>
      <c r="C56" s="17" t="s">
        <v>130</v>
      </c>
      <c r="D56" s="27">
        <f t="shared" si="15"/>
        <v>100</v>
      </c>
      <c r="E56" s="27">
        <f t="shared" si="16"/>
        <v>21</v>
      </c>
      <c r="F56" s="18">
        <f t="shared" si="17"/>
        <v>0</v>
      </c>
      <c r="G56" s="18">
        <f t="shared" si="17"/>
        <v>16</v>
      </c>
      <c r="H56" s="19">
        <v>16</v>
      </c>
      <c r="I56" s="19"/>
      <c r="J56" s="19"/>
      <c r="K56" s="19"/>
      <c r="L56" s="18">
        <f t="shared" si="18"/>
        <v>5</v>
      </c>
      <c r="M56" s="27">
        <f t="shared" si="18"/>
        <v>79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>
        <v>16</v>
      </c>
      <c r="AF56" s="20">
        <v>5</v>
      </c>
      <c r="AG56" s="20">
        <v>79</v>
      </c>
      <c r="AH56" s="20"/>
      <c r="AI56" s="20"/>
      <c r="AJ56" s="20"/>
      <c r="AK56" s="20"/>
      <c r="AL56" s="20"/>
      <c r="AM56" s="20"/>
      <c r="AN56" s="20"/>
      <c r="AO56" s="20"/>
      <c r="AP56" s="20">
        <v>4</v>
      </c>
      <c r="AQ56" s="20"/>
      <c r="AR56" s="20">
        <v>1</v>
      </c>
      <c r="AS56" s="20">
        <v>4</v>
      </c>
      <c r="AT56" s="20">
        <v>4</v>
      </c>
      <c r="AU56" s="20">
        <v>4</v>
      </c>
    </row>
    <row r="57" spans="1:47" s="32" customFormat="1" ht="34.5" customHeight="1" x14ac:dyDescent="0.2">
      <c r="A57" s="15" t="s">
        <v>76</v>
      </c>
      <c r="B57" s="16" t="s">
        <v>131</v>
      </c>
      <c r="C57" s="17" t="s">
        <v>73</v>
      </c>
      <c r="D57" s="27">
        <f t="shared" si="15"/>
        <v>75</v>
      </c>
      <c r="E57" s="27">
        <f t="shared" si="16"/>
        <v>20</v>
      </c>
      <c r="F57" s="18">
        <f t="shared" si="17"/>
        <v>0</v>
      </c>
      <c r="G57" s="18">
        <f t="shared" si="17"/>
        <v>10</v>
      </c>
      <c r="H57" s="19"/>
      <c r="I57" s="19">
        <v>10</v>
      </c>
      <c r="J57" s="19"/>
      <c r="K57" s="19"/>
      <c r="L57" s="18">
        <f t="shared" si="18"/>
        <v>10</v>
      </c>
      <c r="M57" s="27">
        <f t="shared" si="18"/>
        <v>55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>
        <v>10</v>
      </c>
      <c r="AF57" s="20">
        <v>10</v>
      </c>
      <c r="AG57" s="20">
        <v>55</v>
      </c>
      <c r="AH57" s="20"/>
      <c r="AI57" s="20"/>
      <c r="AJ57" s="20"/>
      <c r="AK57" s="20"/>
      <c r="AL57" s="20"/>
      <c r="AM57" s="20"/>
      <c r="AN57" s="20"/>
      <c r="AO57" s="20"/>
      <c r="AP57" s="20">
        <v>3</v>
      </c>
      <c r="AQ57" s="20"/>
      <c r="AR57" s="20">
        <v>1</v>
      </c>
      <c r="AS57" s="20">
        <v>3</v>
      </c>
      <c r="AT57" s="20">
        <v>3</v>
      </c>
      <c r="AU57" s="20">
        <v>3</v>
      </c>
    </row>
    <row r="58" spans="1:47" s="32" customFormat="1" ht="34.5" customHeight="1" x14ac:dyDescent="0.2">
      <c r="A58" s="15" t="s">
        <v>78</v>
      </c>
      <c r="B58" s="16" t="s">
        <v>132</v>
      </c>
      <c r="C58" s="17" t="s">
        <v>54</v>
      </c>
      <c r="D58" s="27">
        <f t="shared" si="15"/>
        <v>75</v>
      </c>
      <c r="E58" s="27">
        <f t="shared" si="16"/>
        <v>13</v>
      </c>
      <c r="F58" s="18">
        <f t="shared" si="17"/>
        <v>0</v>
      </c>
      <c r="G58" s="18">
        <f t="shared" si="17"/>
        <v>8</v>
      </c>
      <c r="H58" s="19"/>
      <c r="I58" s="19">
        <v>8</v>
      </c>
      <c r="J58" s="19"/>
      <c r="K58" s="19"/>
      <c r="L58" s="18">
        <f t="shared" si="18"/>
        <v>5</v>
      </c>
      <c r="M58" s="27">
        <f t="shared" si="18"/>
        <v>62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>
        <v>8</v>
      </c>
      <c r="AJ58" s="20">
        <v>5</v>
      </c>
      <c r="AK58" s="20">
        <v>62</v>
      </c>
      <c r="AL58" s="20"/>
      <c r="AM58" s="20"/>
      <c r="AN58" s="20"/>
      <c r="AO58" s="20"/>
      <c r="AP58" s="20"/>
      <c r="AQ58" s="20">
        <v>3</v>
      </c>
      <c r="AR58" s="20">
        <v>1</v>
      </c>
      <c r="AS58" s="20">
        <v>3</v>
      </c>
      <c r="AT58" s="20">
        <v>3</v>
      </c>
      <c r="AU58" s="20">
        <v>3</v>
      </c>
    </row>
    <row r="59" spans="1:47" s="32" customFormat="1" ht="34.5" customHeight="1" x14ac:dyDescent="0.2">
      <c r="A59" s="15" t="s">
        <v>80</v>
      </c>
      <c r="B59" s="16" t="s">
        <v>133</v>
      </c>
      <c r="C59" s="17" t="s">
        <v>54</v>
      </c>
      <c r="D59" s="27">
        <f t="shared" si="15"/>
        <v>100</v>
      </c>
      <c r="E59" s="27">
        <f t="shared" si="16"/>
        <v>21</v>
      </c>
      <c r="F59" s="18">
        <f t="shared" si="17"/>
        <v>0</v>
      </c>
      <c r="G59" s="18">
        <f t="shared" si="17"/>
        <v>16</v>
      </c>
      <c r="H59" s="19"/>
      <c r="I59" s="19">
        <v>16</v>
      </c>
      <c r="J59" s="19"/>
      <c r="K59" s="19"/>
      <c r="L59" s="18">
        <f t="shared" si="18"/>
        <v>5</v>
      </c>
      <c r="M59" s="27">
        <f t="shared" si="18"/>
        <v>79</v>
      </c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>
        <v>16</v>
      </c>
      <c r="AJ59" s="20">
        <v>5</v>
      </c>
      <c r="AK59" s="20">
        <v>79</v>
      </c>
      <c r="AL59" s="20"/>
      <c r="AM59" s="20"/>
      <c r="AN59" s="20"/>
      <c r="AO59" s="20"/>
      <c r="AP59" s="20"/>
      <c r="AQ59" s="20">
        <v>4</v>
      </c>
      <c r="AR59" s="20">
        <v>1</v>
      </c>
      <c r="AS59" s="20">
        <v>4</v>
      </c>
      <c r="AT59" s="20">
        <v>4</v>
      </c>
      <c r="AU59" s="20">
        <v>4</v>
      </c>
    </row>
    <row r="60" spans="1:47" s="32" customFormat="1" ht="50.85" customHeight="1" x14ac:dyDescent="0.2">
      <c r="A60" s="60" t="s">
        <v>151</v>
      </c>
      <c r="B60" s="61" t="s">
        <v>134</v>
      </c>
      <c r="C60" s="62" t="s">
        <v>135</v>
      </c>
      <c r="D60" s="63">
        <f t="shared" si="15"/>
        <v>420</v>
      </c>
      <c r="E60" s="63">
        <f t="shared" si="16"/>
        <v>0</v>
      </c>
      <c r="F60" s="64">
        <f t="shared" si="17"/>
        <v>0</v>
      </c>
      <c r="G60" s="64">
        <f t="shared" si="17"/>
        <v>0</v>
      </c>
      <c r="H60" s="64"/>
      <c r="I60" s="64"/>
      <c r="J60" s="64"/>
      <c r="K60" s="64"/>
      <c r="L60" s="64">
        <f t="shared" si="18"/>
        <v>0</v>
      </c>
      <c r="M60" s="63">
        <f t="shared" si="18"/>
        <v>420</v>
      </c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>
        <v>180</v>
      </c>
      <c r="AD60" s="64"/>
      <c r="AE60" s="64"/>
      <c r="AF60" s="64"/>
      <c r="AG60" s="64">
        <v>120</v>
      </c>
      <c r="AH60" s="64"/>
      <c r="AI60" s="64"/>
      <c r="AJ60" s="64"/>
      <c r="AK60" s="64">
        <v>120</v>
      </c>
      <c r="AL60" s="64"/>
      <c r="AM60" s="64"/>
      <c r="AN60" s="64"/>
      <c r="AO60" s="64">
        <v>6</v>
      </c>
      <c r="AP60" s="64">
        <v>4</v>
      </c>
      <c r="AQ60" s="64">
        <v>4</v>
      </c>
      <c r="AR60" s="64">
        <v>0</v>
      </c>
      <c r="AS60" s="64">
        <v>14</v>
      </c>
      <c r="AT60" s="64">
        <v>14</v>
      </c>
      <c r="AU60" s="64">
        <v>14</v>
      </c>
    </row>
    <row r="61" spans="1:47" s="32" customFormat="1" ht="60.75" customHeight="1" x14ac:dyDescent="0.2">
      <c r="A61" s="11" t="s">
        <v>136</v>
      </c>
      <c r="B61" s="26" t="s">
        <v>221</v>
      </c>
      <c r="C61" s="11"/>
      <c r="D61" s="13">
        <f>SUM(D62:D73)</f>
        <v>1295</v>
      </c>
      <c r="E61" s="13">
        <f t="shared" ref="E61:AN61" si="19">SUM(E62:E72)</f>
        <v>214</v>
      </c>
      <c r="F61" s="13">
        <f t="shared" si="19"/>
        <v>36</v>
      </c>
      <c r="G61" s="13">
        <f t="shared" si="19"/>
        <v>118</v>
      </c>
      <c r="H61" s="13">
        <f t="shared" si="19"/>
        <v>92</v>
      </c>
      <c r="I61" s="13">
        <f t="shared" si="19"/>
        <v>26</v>
      </c>
      <c r="J61" s="13">
        <f t="shared" si="19"/>
        <v>0</v>
      </c>
      <c r="K61" s="13">
        <f t="shared" si="19"/>
        <v>0</v>
      </c>
      <c r="L61" s="13">
        <f t="shared" si="19"/>
        <v>60</v>
      </c>
      <c r="M61" s="13">
        <f>SUM(M62:M73)</f>
        <v>1081</v>
      </c>
      <c r="N61" s="13">
        <f t="shared" si="19"/>
        <v>0</v>
      </c>
      <c r="O61" s="13">
        <f t="shared" si="19"/>
        <v>0</v>
      </c>
      <c r="P61" s="13">
        <f t="shared" si="19"/>
        <v>0</v>
      </c>
      <c r="Q61" s="13">
        <f t="shared" si="19"/>
        <v>0</v>
      </c>
      <c r="R61" s="13">
        <f t="shared" si="19"/>
        <v>0</v>
      </c>
      <c r="S61" s="13">
        <f t="shared" si="19"/>
        <v>0</v>
      </c>
      <c r="T61" s="13">
        <f t="shared" si="19"/>
        <v>0</v>
      </c>
      <c r="U61" s="13">
        <f t="shared" si="19"/>
        <v>0</v>
      </c>
      <c r="V61" s="13">
        <f t="shared" si="19"/>
        <v>0</v>
      </c>
      <c r="W61" s="13">
        <f t="shared" si="19"/>
        <v>0</v>
      </c>
      <c r="X61" s="13">
        <f t="shared" si="19"/>
        <v>0</v>
      </c>
      <c r="Y61" s="13">
        <f t="shared" si="19"/>
        <v>0</v>
      </c>
      <c r="Z61" s="13">
        <f t="shared" si="19"/>
        <v>0</v>
      </c>
      <c r="AA61" s="13">
        <f t="shared" si="19"/>
        <v>0</v>
      </c>
      <c r="AB61" s="13">
        <f t="shared" si="19"/>
        <v>0</v>
      </c>
      <c r="AC61" s="13">
        <f>SUM(AC62:AC73)</f>
        <v>180</v>
      </c>
      <c r="AD61" s="13">
        <f t="shared" si="19"/>
        <v>0</v>
      </c>
      <c r="AE61" s="13">
        <f t="shared" si="19"/>
        <v>66</v>
      </c>
      <c r="AF61" s="13">
        <f t="shared" si="19"/>
        <v>25</v>
      </c>
      <c r="AG61" s="13">
        <f>SUM(AG62:AG73)</f>
        <v>454</v>
      </c>
      <c r="AH61" s="13">
        <f t="shared" si="19"/>
        <v>36</v>
      </c>
      <c r="AI61" s="13">
        <f t="shared" si="19"/>
        <v>52</v>
      </c>
      <c r="AJ61" s="13">
        <f t="shared" si="19"/>
        <v>35</v>
      </c>
      <c r="AK61" s="13">
        <f>SUM(AK62:AK73)</f>
        <v>447</v>
      </c>
      <c r="AL61" s="13">
        <f t="shared" si="19"/>
        <v>0</v>
      </c>
      <c r="AM61" s="13">
        <f t="shared" si="19"/>
        <v>0</v>
      </c>
      <c r="AN61" s="13">
        <f t="shared" si="19"/>
        <v>0</v>
      </c>
      <c r="AO61" s="13">
        <f>SUM(AO62:AO73)</f>
        <v>6</v>
      </c>
      <c r="AP61" s="13">
        <f t="shared" ref="AP61:AU61" si="20">SUM(AP62:AP73)</f>
        <v>21</v>
      </c>
      <c r="AQ61" s="13">
        <f t="shared" si="20"/>
        <v>22</v>
      </c>
      <c r="AR61" s="13">
        <f t="shared" si="20"/>
        <v>12</v>
      </c>
      <c r="AS61" s="13">
        <f t="shared" si="20"/>
        <v>49</v>
      </c>
      <c r="AT61" s="13">
        <f t="shared" si="20"/>
        <v>49</v>
      </c>
      <c r="AU61" s="13">
        <f t="shared" si="20"/>
        <v>49</v>
      </c>
    </row>
    <row r="62" spans="1:47" s="32" customFormat="1" ht="34.5" customHeight="1" x14ac:dyDescent="0.2">
      <c r="A62" s="15" t="s">
        <v>44</v>
      </c>
      <c r="B62" s="16" t="s">
        <v>137</v>
      </c>
      <c r="C62" s="17" t="s">
        <v>73</v>
      </c>
      <c r="D62" s="27">
        <f t="shared" ref="D62:D72" si="21">SUM(E62,M62)</f>
        <v>50</v>
      </c>
      <c r="E62" s="27">
        <f t="shared" ref="E62:E72" si="22">SUM(F62,G62,L62)</f>
        <v>10</v>
      </c>
      <c r="F62" s="18">
        <f t="shared" ref="F62:G72" si="23">SUM(N62,R62,V62,Z62,AD62,AH62)</f>
        <v>0</v>
      </c>
      <c r="G62" s="18">
        <f t="shared" si="23"/>
        <v>10</v>
      </c>
      <c r="H62" s="19">
        <v>10</v>
      </c>
      <c r="I62" s="19"/>
      <c r="J62" s="19"/>
      <c r="K62" s="19"/>
      <c r="L62" s="18">
        <f t="shared" ref="L62:M72" si="24">SUM(P62,T62,X62,AB62,AF62,AJ62)</f>
        <v>0</v>
      </c>
      <c r="M62" s="27">
        <f t="shared" si="24"/>
        <v>40</v>
      </c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>
        <v>10</v>
      </c>
      <c r="AF62" s="20"/>
      <c r="AG62" s="20">
        <v>40</v>
      </c>
      <c r="AH62" s="20"/>
      <c r="AI62" s="20"/>
      <c r="AJ62" s="20"/>
      <c r="AK62" s="20"/>
      <c r="AL62" s="20"/>
      <c r="AM62" s="20"/>
      <c r="AN62" s="20"/>
      <c r="AO62" s="20"/>
      <c r="AP62" s="20">
        <v>2</v>
      </c>
      <c r="AQ62" s="20"/>
      <c r="AR62" s="20">
        <v>1</v>
      </c>
      <c r="AS62" s="20">
        <v>2</v>
      </c>
      <c r="AT62" s="20">
        <v>2</v>
      </c>
      <c r="AU62" s="20">
        <v>2</v>
      </c>
    </row>
    <row r="63" spans="1:47" s="32" customFormat="1" ht="34.5" customHeight="1" x14ac:dyDescent="0.2">
      <c r="A63" s="15" t="s">
        <v>47</v>
      </c>
      <c r="B63" s="16" t="s">
        <v>138</v>
      </c>
      <c r="C63" s="17" t="s">
        <v>130</v>
      </c>
      <c r="D63" s="27">
        <f t="shared" si="21"/>
        <v>75</v>
      </c>
      <c r="E63" s="27">
        <f t="shared" si="22"/>
        <v>16</v>
      </c>
      <c r="F63" s="18">
        <f t="shared" si="23"/>
        <v>0</v>
      </c>
      <c r="G63" s="18">
        <f t="shared" si="23"/>
        <v>11</v>
      </c>
      <c r="H63" s="19">
        <v>11</v>
      </c>
      <c r="I63" s="19"/>
      <c r="J63" s="19"/>
      <c r="K63" s="19"/>
      <c r="L63" s="18">
        <f t="shared" si="24"/>
        <v>5</v>
      </c>
      <c r="M63" s="27">
        <f t="shared" si="24"/>
        <v>59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>
        <v>11</v>
      </c>
      <c r="AF63" s="20">
        <v>5</v>
      </c>
      <c r="AG63" s="20">
        <v>59</v>
      </c>
      <c r="AH63" s="20"/>
      <c r="AI63" s="20"/>
      <c r="AJ63" s="20"/>
      <c r="AK63" s="20"/>
      <c r="AL63" s="20"/>
      <c r="AM63" s="20"/>
      <c r="AN63" s="20"/>
      <c r="AO63" s="20"/>
      <c r="AP63" s="20">
        <v>3</v>
      </c>
      <c r="AQ63" s="20"/>
      <c r="AR63" s="20">
        <v>1</v>
      </c>
      <c r="AS63" s="20">
        <v>3</v>
      </c>
      <c r="AT63" s="20">
        <v>3</v>
      </c>
      <c r="AU63" s="20">
        <v>3</v>
      </c>
    </row>
    <row r="64" spans="1:47" s="32" customFormat="1" ht="34.5" customHeight="1" x14ac:dyDescent="0.2">
      <c r="A64" s="15" t="s">
        <v>49</v>
      </c>
      <c r="B64" s="16" t="s">
        <v>139</v>
      </c>
      <c r="C64" s="17" t="s">
        <v>54</v>
      </c>
      <c r="D64" s="27">
        <f t="shared" si="21"/>
        <v>75</v>
      </c>
      <c r="E64" s="27">
        <f t="shared" si="22"/>
        <v>12</v>
      </c>
      <c r="F64" s="18">
        <f t="shared" si="23"/>
        <v>0</v>
      </c>
      <c r="G64" s="18">
        <f t="shared" si="23"/>
        <v>12</v>
      </c>
      <c r="H64" s="19">
        <v>12</v>
      </c>
      <c r="I64" s="19"/>
      <c r="J64" s="19"/>
      <c r="K64" s="19"/>
      <c r="L64" s="18">
        <f t="shared" si="24"/>
        <v>0</v>
      </c>
      <c r="M64" s="27">
        <f t="shared" si="24"/>
        <v>63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>
        <v>12</v>
      </c>
      <c r="AJ64" s="20"/>
      <c r="AK64" s="20">
        <v>63</v>
      </c>
      <c r="AL64" s="20"/>
      <c r="AM64" s="20"/>
      <c r="AN64" s="20"/>
      <c r="AO64" s="20"/>
      <c r="AP64" s="20"/>
      <c r="AQ64" s="20">
        <v>3</v>
      </c>
      <c r="AR64" s="20">
        <v>1</v>
      </c>
      <c r="AS64" s="20">
        <v>3</v>
      </c>
      <c r="AT64" s="20">
        <v>3</v>
      </c>
      <c r="AU64" s="20">
        <v>3</v>
      </c>
    </row>
    <row r="65" spans="1:47" s="32" customFormat="1" ht="34.5" customHeight="1" x14ac:dyDescent="0.2">
      <c r="A65" s="15" t="s">
        <v>52</v>
      </c>
      <c r="B65" s="16" t="s">
        <v>140</v>
      </c>
      <c r="C65" s="17" t="s">
        <v>54</v>
      </c>
      <c r="D65" s="27">
        <f t="shared" si="21"/>
        <v>125</v>
      </c>
      <c r="E65" s="27">
        <f t="shared" si="22"/>
        <v>40</v>
      </c>
      <c r="F65" s="18">
        <f t="shared" si="23"/>
        <v>14</v>
      </c>
      <c r="G65" s="18">
        <f t="shared" si="23"/>
        <v>16</v>
      </c>
      <c r="H65" s="19">
        <v>16</v>
      </c>
      <c r="I65" s="19"/>
      <c r="J65" s="19"/>
      <c r="K65" s="19"/>
      <c r="L65" s="18">
        <f t="shared" si="24"/>
        <v>10</v>
      </c>
      <c r="M65" s="27">
        <f t="shared" si="24"/>
        <v>85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>
        <v>14</v>
      </c>
      <c r="AI65" s="20">
        <v>16</v>
      </c>
      <c r="AJ65" s="20">
        <v>10</v>
      </c>
      <c r="AK65" s="20">
        <v>85</v>
      </c>
      <c r="AL65" s="20"/>
      <c r="AM65" s="20"/>
      <c r="AN65" s="20"/>
      <c r="AO65" s="20"/>
      <c r="AP65" s="20"/>
      <c r="AQ65" s="20">
        <v>5</v>
      </c>
      <c r="AR65" s="20">
        <v>2</v>
      </c>
      <c r="AS65" s="20">
        <v>5</v>
      </c>
      <c r="AT65" s="20">
        <v>5</v>
      </c>
      <c r="AU65" s="20">
        <v>5</v>
      </c>
    </row>
    <row r="66" spans="1:47" s="32" customFormat="1" ht="34.5" customHeight="1" x14ac:dyDescent="0.2">
      <c r="A66" s="15" t="s">
        <v>55</v>
      </c>
      <c r="B66" s="16" t="s">
        <v>141</v>
      </c>
      <c r="C66" s="17" t="s">
        <v>73</v>
      </c>
      <c r="D66" s="27">
        <f t="shared" si="21"/>
        <v>75</v>
      </c>
      <c r="E66" s="27">
        <f t="shared" si="22"/>
        <v>15</v>
      </c>
      <c r="F66" s="18">
        <f t="shared" si="23"/>
        <v>0</v>
      </c>
      <c r="G66" s="18">
        <f t="shared" si="23"/>
        <v>15</v>
      </c>
      <c r="H66" s="19">
        <v>15</v>
      </c>
      <c r="I66" s="19"/>
      <c r="J66" s="19"/>
      <c r="K66" s="19"/>
      <c r="L66" s="18">
        <f t="shared" si="24"/>
        <v>0</v>
      </c>
      <c r="M66" s="27">
        <f t="shared" si="24"/>
        <v>60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>
        <v>15</v>
      </c>
      <c r="AF66" s="20"/>
      <c r="AG66" s="20">
        <v>60</v>
      </c>
      <c r="AH66" s="20"/>
      <c r="AI66" s="20"/>
      <c r="AJ66" s="20"/>
      <c r="AK66" s="20"/>
      <c r="AL66" s="20"/>
      <c r="AM66" s="20"/>
      <c r="AN66" s="20"/>
      <c r="AO66" s="20"/>
      <c r="AP66" s="20">
        <v>3</v>
      </c>
      <c r="AQ66" s="20"/>
      <c r="AR66" s="20">
        <v>1</v>
      </c>
      <c r="AS66" s="20">
        <v>3</v>
      </c>
      <c r="AT66" s="20">
        <v>3</v>
      </c>
      <c r="AU66" s="20">
        <v>3</v>
      </c>
    </row>
    <row r="67" spans="1:47" s="32" customFormat="1" ht="34.5" customHeight="1" x14ac:dyDescent="0.2">
      <c r="A67" s="15" t="s">
        <v>57</v>
      </c>
      <c r="B67" s="16" t="s">
        <v>142</v>
      </c>
      <c r="C67" s="17" t="s">
        <v>130</v>
      </c>
      <c r="D67" s="27">
        <f t="shared" si="21"/>
        <v>75</v>
      </c>
      <c r="E67" s="27">
        <f t="shared" si="22"/>
        <v>17</v>
      </c>
      <c r="F67" s="18">
        <f t="shared" si="23"/>
        <v>0</v>
      </c>
      <c r="G67" s="18">
        <f t="shared" si="23"/>
        <v>12</v>
      </c>
      <c r="H67" s="19">
        <v>12</v>
      </c>
      <c r="I67" s="19"/>
      <c r="J67" s="19"/>
      <c r="K67" s="19"/>
      <c r="L67" s="18">
        <f t="shared" si="24"/>
        <v>5</v>
      </c>
      <c r="M67" s="27">
        <f t="shared" si="24"/>
        <v>58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>
        <v>12</v>
      </c>
      <c r="AF67" s="20">
        <v>5</v>
      </c>
      <c r="AG67" s="20">
        <v>58</v>
      </c>
      <c r="AH67" s="20"/>
      <c r="AI67" s="20"/>
      <c r="AJ67" s="20"/>
      <c r="AK67" s="20"/>
      <c r="AL67" s="20"/>
      <c r="AM67" s="20"/>
      <c r="AN67" s="20"/>
      <c r="AO67" s="20"/>
      <c r="AP67" s="20">
        <v>3</v>
      </c>
      <c r="AQ67" s="20"/>
      <c r="AR67" s="20">
        <v>1</v>
      </c>
      <c r="AS67" s="20">
        <v>3</v>
      </c>
      <c r="AT67" s="20">
        <v>3</v>
      </c>
      <c r="AU67" s="20">
        <v>3</v>
      </c>
    </row>
    <row r="68" spans="1:47" s="32" customFormat="1" ht="34.5" customHeight="1" x14ac:dyDescent="0.2">
      <c r="A68" s="15" t="s">
        <v>71</v>
      </c>
      <c r="B68" s="16" t="s">
        <v>143</v>
      </c>
      <c r="C68" s="17" t="s">
        <v>73</v>
      </c>
      <c r="D68" s="27">
        <f t="shared" si="21"/>
        <v>75</v>
      </c>
      <c r="E68" s="27">
        <f t="shared" si="22"/>
        <v>13</v>
      </c>
      <c r="F68" s="18">
        <f t="shared" si="23"/>
        <v>0</v>
      </c>
      <c r="G68" s="18">
        <f t="shared" si="23"/>
        <v>8</v>
      </c>
      <c r="H68" s="19">
        <v>8</v>
      </c>
      <c r="I68" s="19"/>
      <c r="J68" s="19"/>
      <c r="K68" s="19"/>
      <c r="L68" s="18">
        <f t="shared" si="24"/>
        <v>5</v>
      </c>
      <c r="M68" s="27">
        <f t="shared" si="24"/>
        <v>62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>
        <v>8</v>
      </c>
      <c r="AF68" s="20">
        <v>5</v>
      </c>
      <c r="AG68" s="20">
        <v>62</v>
      </c>
      <c r="AH68" s="20"/>
      <c r="AI68" s="20"/>
      <c r="AJ68" s="20"/>
      <c r="AK68" s="20"/>
      <c r="AL68" s="20"/>
      <c r="AM68" s="20"/>
      <c r="AN68" s="20"/>
      <c r="AO68" s="20"/>
      <c r="AP68" s="20">
        <v>3</v>
      </c>
      <c r="AQ68" s="20"/>
      <c r="AR68" s="20">
        <v>1</v>
      </c>
      <c r="AS68" s="20">
        <v>3</v>
      </c>
      <c r="AT68" s="20">
        <v>3</v>
      </c>
      <c r="AU68" s="20">
        <v>3</v>
      </c>
    </row>
    <row r="69" spans="1:47" s="32" customFormat="1" ht="34.5" customHeight="1" x14ac:dyDescent="0.2">
      <c r="A69" s="15" t="s">
        <v>74</v>
      </c>
      <c r="B69" s="16" t="s">
        <v>144</v>
      </c>
      <c r="C69" s="17" t="s">
        <v>54</v>
      </c>
      <c r="D69" s="27">
        <f t="shared" si="21"/>
        <v>100</v>
      </c>
      <c r="E69" s="27">
        <f t="shared" si="22"/>
        <v>33</v>
      </c>
      <c r="F69" s="18">
        <f t="shared" si="23"/>
        <v>10</v>
      </c>
      <c r="G69" s="18">
        <f t="shared" si="23"/>
        <v>8</v>
      </c>
      <c r="H69" s="19">
        <v>8</v>
      </c>
      <c r="I69" s="19"/>
      <c r="J69" s="19"/>
      <c r="K69" s="19"/>
      <c r="L69" s="18">
        <f t="shared" si="24"/>
        <v>15</v>
      </c>
      <c r="M69" s="27">
        <f t="shared" si="24"/>
        <v>67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>
        <v>10</v>
      </c>
      <c r="AI69" s="20">
        <v>8</v>
      </c>
      <c r="AJ69" s="20">
        <v>15</v>
      </c>
      <c r="AK69" s="20">
        <v>67</v>
      </c>
      <c r="AL69" s="20"/>
      <c r="AM69" s="20"/>
      <c r="AN69" s="20"/>
      <c r="AO69" s="20"/>
      <c r="AP69" s="20"/>
      <c r="AQ69" s="20">
        <v>4</v>
      </c>
      <c r="AR69" s="20">
        <v>1</v>
      </c>
      <c r="AS69" s="20">
        <v>4</v>
      </c>
      <c r="AT69" s="20">
        <v>4</v>
      </c>
      <c r="AU69" s="20">
        <v>4</v>
      </c>
    </row>
    <row r="70" spans="1:47" s="32" customFormat="1" ht="34.5" customHeight="1" x14ac:dyDescent="0.2">
      <c r="A70" s="15" t="s">
        <v>76</v>
      </c>
      <c r="B70" s="16" t="s">
        <v>145</v>
      </c>
      <c r="C70" s="17" t="s">
        <v>73</v>
      </c>
      <c r="D70" s="27">
        <f t="shared" si="21"/>
        <v>75</v>
      </c>
      <c r="E70" s="27">
        <f t="shared" si="22"/>
        <v>20</v>
      </c>
      <c r="F70" s="18">
        <f t="shared" si="23"/>
        <v>0</v>
      </c>
      <c r="G70" s="18">
        <f t="shared" si="23"/>
        <v>10</v>
      </c>
      <c r="H70" s="19"/>
      <c r="I70" s="19">
        <v>10</v>
      </c>
      <c r="J70" s="19"/>
      <c r="K70" s="19"/>
      <c r="L70" s="18">
        <f t="shared" si="24"/>
        <v>10</v>
      </c>
      <c r="M70" s="27">
        <f t="shared" si="24"/>
        <v>55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>
        <v>10</v>
      </c>
      <c r="AF70" s="20">
        <v>10</v>
      </c>
      <c r="AG70" s="20">
        <v>55</v>
      </c>
      <c r="AH70" s="20"/>
      <c r="AI70" s="20"/>
      <c r="AJ70" s="20"/>
      <c r="AK70" s="20"/>
      <c r="AL70" s="20"/>
      <c r="AM70" s="20"/>
      <c r="AN70" s="20"/>
      <c r="AO70" s="20"/>
      <c r="AP70" s="20">
        <v>3</v>
      </c>
      <c r="AQ70" s="20"/>
      <c r="AR70" s="20">
        <v>1</v>
      </c>
      <c r="AS70" s="20">
        <v>3</v>
      </c>
      <c r="AT70" s="20">
        <v>3</v>
      </c>
      <c r="AU70" s="20">
        <v>3</v>
      </c>
    </row>
    <row r="71" spans="1:47" s="32" customFormat="1" ht="34.5" customHeight="1" x14ac:dyDescent="0.2">
      <c r="A71" s="15" t="s">
        <v>78</v>
      </c>
      <c r="B71" s="16" t="s">
        <v>146</v>
      </c>
      <c r="C71" s="17" t="s">
        <v>54</v>
      </c>
      <c r="D71" s="27">
        <f t="shared" si="21"/>
        <v>75</v>
      </c>
      <c r="E71" s="27">
        <f t="shared" si="22"/>
        <v>19</v>
      </c>
      <c r="F71" s="18">
        <f t="shared" si="23"/>
        <v>6</v>
      </c>
      <c r="G71" s="18">
        <f t="shared" si="23"/>
        <v>8</v>
      </c>
      <c r="H71" s="19"/>
      <c r="I71" s="19">
        <v>8</v>
      </c>
      <c r="J71" s="19"/>
      <c r="K71" s="19"/>
      <c r="L71" s="18">
        <f t="shared" si="24"/>
        <v>5</v>
      </c>
      <c r="M71" s="27">
        <f t="shared" si="24"/>
        <v>56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>
        <v>6</v>
      </c>
      <c r="AI71" s="20">
        <v>8</v>
      </c>
      <c r="AJ71" s="20">
        <v>5</v>
      </c>
      <c r="AK71" s="20">
        <v>56</v>
      </c>
      <c r="AL71" s="20"/>
      <c r="AM71" s="20"/>
      <c r="AN71" s="20"/>
      <c r="AO71" s="20"/>
      <c r="AP71" s="20"/>
      <c r="AQ71" s="20">
        <v>3</v>
      </c>
      <c r="AR71" s="20">
        <v>1</v>
      </c>
      <c r="AS71" s="20">
        <v>3</v>
      </c>
      <c r="AT71" s="20">
        <v>3</v>
      </c>
      <c r="AU71" s="20">
        <v>3</v>
      </c>
    </row>
    <row r="72" spans="1:47" s="32" customFormat="1" ht="34.5" customHeight="1" x14ac:dyDescent="0.2">
      <c r="A72" s="15" t="s">
        <v>80</v>
      </c>
      <c r="B72" s="16" t="s">
        <v>147</v>
      </c>
      <c r="C72" s="17" t="s">
        <v>54</v>
      </c>
      <c r="D72" s="27">
        <f t="shared" si="21"/>
        <v>75</v>
      </c>
      <c r="E72" s="27">
        <f t="shared" si="22"/>
        <v>19</v>
      </c>
      <c r="F72" s="18">
        <f t="shared" si="23"/>
        <v>6</v>
      </c>
      <c r="G72" s="18">
        <f t="shared" si="23"/>
        <v>8</v>
      </c>
      <c r="H72" s="19"/>
      <c r="I72" s="19">
        <v>8</v>
      </c>
      <c r="J72" s="19"/>
      <c r="K72" s="19"/>
      <c r="L72" s="18">
        <f t="shared" si="24"/>
        <v>5</v>
      </c>
      <c r="M72" s="27">
        <f t="shared" si="24"/>
        <v>56</v>
      </c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>
        <v>6</v>
      </c>
      <c r="AI72" s="20">
        <v>8</v>
      </c>
      <c r="AJ72" s="20">
        <v>5</v>
      </c>
      <c r="AK72" s="20">
        <v>56</v>
      </c>
      <c r="AL72" s="20"/>
      <c r="AM72" s="20"/>
      <c r="AN72" s="20"/>
      <c r="AO72" s="20"/>
      <c r="AP72" s="20"/>
      <c r="AQ72" s="20">
        <v>3</v>
      </c>
      <c r="AR72" s="20">
        <v>1</v>
      </c>
      <c r="AS72" s="20">
        <v>3</v>
      </c>
      <c r="AT72" s="20">
        <v>3</v>
      </c>
      <c r="AU72" s="20">
        <v>3</v>
      </c>
    </row>
    <row r="73" spans="1:47" s="32" customFormat="1" ht="56.85" customHeight="1" x14ac:dyDescent="0.2">
      <c r="A73" s="60" t="s">
        <v>82</v>
      </c>
      <c r="B73" s="61" t="s">
        <v>134</v>
      </c>
      <c r="C73" s="62" t="s">
        <v>135</v>
      </c>
      <c r="D73" s="63">
        <f>SUM(E73,M73)</f>
        <v>420</v>
      </c>
      <c r="E73" s="63">
        <f>SUM(F73,G73,L73)</f>
        <v>0</v>
      </c>
      <c r="F73" s="64">
        <f>SUM(N73,R73,V73,Z73,AD73,AH73)</f>
        <v>0</v>
      </c>
      <c r="G73" s="64">
        <f>SUM(O73,S73,W73,AA73,AE73,AI73)</f>
        <v>0</v>
      </c>
      <c r="H73" s="64"/>
      <c r="I73" s="64"/>
      <c r="J73" s="64"/>
      <c r="K73" s="64"/>
      <c r="L73" s="64">
        <f>SUM(P73,T73,X73,AB73,AF73,AJ73)</f>
        <v>0</v>
      </c>
      <c r="M73" s="63">
        <f>SUM(Q73,U73,Y73,AC73,AG73,AK73)</f>
        <v>420</v>
      </c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>
        <v>180</v>
      </c>
      <c r="AD73" s="64"/>
      <c r="AE73" s="64"/>
      <c r="AF73" s="64"/>
      <c r="AG73" s="64">
        <v>120</v>
      </c>
      <c r="AH73" s="64"/>
      <c r="AI73" s="64"/>
      <c r="AJ73" s="64"/>
      <c r="AK73" s="64">
        <v>120</v>
      </c>
      <c r="AL73" s="64"/>
      <c r="AM73" s="64"/>
      <c r="AN73" s="64"/>
      <c r="AO73" s="64">
        <v>6</v>
      </c>
      <c r="AP73" s="64">
        <v>4</v>
      </c>
      <c r="AQ73" s="64">
        <v>4</v>
      </c>
      <c r="AR73" s="64">
        <v>0</v>
      </c>
      <c r="AS73" s="64">
        <v>14</v>
      </c>
      <c r="AT73" s="64">
        <v>14</v>
      </c>
      <c r="AU73" s="64">
        <v>14</v>
      </c>
    </row>
    <row r="74" spans="1:47" s="32" customFormat="1" ht="24.75" x14ac:dyDescent="0.2">
      <c r="A74" s="71" t="s">
        <v>224</v>
      </c>
      <c r="B74" s="71"/>
      <c r="C74" s="71"/>
      <c r="D74" s="70">
        <f t="shared" ref="D74:AU74" si="25">SUM(D7,D13,D27,D48)</f>
        <v>4700</v>
      </c>
      <c r="E74" s="70">
        <f t="shared" si="25"/>
        <v>1323</v>
      </c>
      <c r="F74" s="70">
        <f t="shared" si="25"/>
        <v>214</v>
      </c>
      <c r="G74" s="70">
        <f t="shared" si="25"/>
        <v>664</v>
      </c>
      <c r="H74" s="70">
        <f t="shared" si="25"/>
        <v>278</v>
      </c>
      <c r="I74" s="70">
        <f t="shared" si="25"/>
        <v>374</v>
      </c>
      <c r="J74" s="70">
        <f t="shared" si="25"/>
        <v>12</v>
      </c>
      <c r="K74" s="70">
        <f t="shared" si="25"/>
        <v>0</v>
      </c>
      <c r="L74" s="70">
        <f t="shared" si="25"/>
        <v>445</v>
      </c>
      <c r="M74" s="70">
        <f t="shared" si="25"/>
        <v>3377</v>
      </c>
      <c r="N74" s="27">
        <f t="shared" si="25"/>
        <v>58</v>
      </c>
      <c r="O74" s="27">
        <f t="shared" si="25"/>
        <v>105</v>
      </c>
      <c r="P74" s="27">
        <f t="shared" si="25"/>
        <v>115</v>
      </c>
      <c r="Q74" s="27">
        <f t="shared" si="25"/>
        <v>492</v>
      </c>
      <c r="R74" s="27">
        <f t="shared" si="25"/>
        <v>41</v>
      </c>
      <c r="S74" s="27">
        <f t="shared" si="25"/>
        <v>105</v>
      </c>
      <c r="T74" s="27">
        <f t="shared" si="25"/>
        <v>80</v>
      </c>
      <c r="U74" s="27">
        <f t="shared" si="25"/>
        <v>574</v>
      </c>
      <c r="V74" s="27">
        <f t="shared" si="25"/>
        <v>45</v>
      </c>
      <c r="W74" s="27">
        <f t="shared" si="25"/>
        <v>125</v>
      </c>
      <c r="X74" s="27">
        <f t="shared" si="25"/>
        <v>65</v>
      </c>
      <c r="Y74" s="27">
        <f t="shared" si="25"/>
        <v>565</v>
      </c>
      <c r="Z74" s="27">
        <f t="shared" si="25"/>
        <v>28</v>
      </c>
      <c r="AA74" s="27">
        <f t="shared" si="25"/>
        <v>135</v>
      </c>
      <c r="AB74" s="27">
        <f t="shared" si="25"/>
        <v>80</v>
      </c>
      <c r="AC74" s="27">
        <f t="shared" si="25"/>
        <v>547</v>
      </c>
      <c r="AD74" s="27">
        <f t="shared" si="25"/>
        <v>14</v>
      </c>
      <c r="AE74" s="27">
        <f t="shared" si="25"/>
        <v>101</v>
      </c>
      <c r="AF74" s="27">
        <f t="shared" si="25"/>
        <v>50</v>
      </c>
      <c r="AG74" s="27">
        <f t="shared" si="25"/>
        <v>605</v>
      </c>
      <c r="AH74" s="27">
        <f t="shared" si="25"/>
        <v>28</v>
      </c>
      <c r="AI74" s="27">
        <f t="shared" si="25"/>
        <v>93</v>
      </c>
      <c r="AJ74" s="27">
        <f t="shared" si="25"/>
        <v>55</v>
      </c>
      <c r="AK74" s="27">
        <f t="shared" si="25"/>
        <v>594</v>
      </c>
      <c r="AL74" s="27">
        <f t="shared" si="25"/>
        <v>30</v>
      </c>
      <c r="AM74" s="27">
        <f t="shared" si="25"/>
        <v>30</v>
      </c>
      <c r="AN74" s="27">
        <f t="shared" si="25"/>
        <v>30</v>
      </c>
      <c r="AO74" s="27">
        <f t="shared" si="25"/>
        <v>30</v>
      </c>
      <c r="AP74" s="27">
        <f t="shared" si="25"/>
        <v>30</v>
      </c>
      <c r="AQ74" s="27">
        <f t="shared" si="25"/>
        <v>30</v>
      </c>
      <c r="AR74" s="69">
        <f t="shared" si="25"/>
        <v>63</v>
      </c>
      <c r="AS74" s="69">
        <f t="shared" si="25"/>
        <v>138</v>
      </c>
      <c r="AT74" s="69">
        <f t="shared" si="25"/>
        <v>157</v>
      </c>
      <c r="AU74" s="69">
        <f t="shared" si="25"/>
        <v>62</v>
      </c>
    </row>
    <row r="75" spans="1:47" s="32" customFormat="1" ht="24.75" x14ac:dyDescent="0.2">
      <c r="A75" s="71"/>
      <c r="B75" s="71"/>
      <c r="C75" s="71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69">
        <f>SUM(N74:Q74)</f>
        <v>770</v>
      </c>
      <c r="O75" s="69"/>
      <c r="P75" s="69"/>
      <c r="Q75" s="69"/>
      <c r="R75" s="69">
        <f>SUM(R74:U74)</f>
        <v>800</v>
      </c>
      <c r="S75" s="69"/>
      <c r="T75" s="69"/>
      <c r="U75" s="69"/>
      <c r="V75" s="69">
        <f>SUM(V74:Y74)</f>
        <v>800</v>
      </c>
      <c r="W75" s="69"/>
      <c r="X75" s="69"/>
      <c r="Y75" s="69"/>
      <c r="Z75" s="69">
        <f>SUM(Z74:AC74)</f>
        <v>790</v>
      </c>
      <c r="AA75" s="69"/>
      <c r="AB75" s="69"/>
      <c r="AC75" s="69"/>
      <c r="AD75" s="69">
        <f>SUM(AD74:AG74)</f>
        <v>770</v>
      </c>
      <c r="AE75" s="69"/>
      <c r="AF75" s="69"/>
      <c r="AG75" s="69"/>
      <c r="AH75" s="69">
        <f>SUM(AH74:AK74)</f>
        <v>770</v>
      </c>
      <c r="AI75" s="69"/>
      <c r="AJ75" s="69"/>
      <c r="AK75" s="69"/>
      <c r="AL75" s="69">
        <f>SUM(AL74:AQ74)</f>
        <v>180</v>
      </c>
      <c r="AM75" s="69"/>
      <c r="AN75" s="69"/>
      <c r="AO75" s="69"/>
      <c r="AP75" s="69"/>
      <c r="AQ75" s="69"/>
      <c r="AR75" s="69"/>
      <c r="AS75" s="69"/>
      <c r="AT75" s="69"/>
      <c r="AU75" s="69"/>
    </row>
    <row r="76" spans="1:47" s="32" customFormat="1" ht="24.75" x14ac:dyDescent="0.2">
      <c r="A76" s="71" t="s">
        <v>223</v>
      </c>
      <c r="B76" s="71"/>
      <c r="C76" s="71"/>
      <c r="D76" s="70">
        <f t="shared" ref="D76:AU76" si="26">SUM(D7,D13,D27,D61)</f>
        <v>4700</v>
      </c>
      <c r="E76" s="70">
        <f t="shared" si="26"/>
        <v>1323</v>
      </c>
      <c r="F76" s="70">
        <f t="shared" si="26"/>
        <v>222</v>
      </c>
      <c r="G76" s="70">
        <f t="shared" si="26"/>
        <v>656</v>
      </c>
      <c r="H76" s="70">
        <f t="shared" si="26"/>
        <v>278</v>
      </c>
      <c r="I76" s="70">
        <f t="shared" si="26"/>
        <v>366</v>
      </c>
      <c r="J76" s="70">
        <f t="shared" si="26"/>
        <v>12</v>
      </c>
      <c r="K76" s="70">
        <f t="shared" si="26"/>
        <v>0</v>
      </c>
      <c r="L76" s="70">
        <f t="shared" si="26"/>
        <v>445</v>
      </c>
      <c r="M76" s="70">
        <f t="shared" si="26"/>
        <v>3377</v>
      </c>
      <c r="N76" s="27">
        <f t="shared" si="26"/>
        <v>58</v>
      </c>
      <c r="O76" s="27">
        <f t="shared" si="26"/>
        <v>105</v>
      </c>
      <c r="P76" s="27">
        <f t="shared" si="26"/>
        <v>115</v>
      </c>
      <c r="Q76" s="27">
        <f t="shared" si="26"/>
        <v>492</v>
      </c>
      <c r="R76" s="27">
        <f t="shared" si="26"/>
        <v>41</v>
      </c>
      <c r="S76" s="27">
        <f t="shared" si="26"/>
        <v>105</v>
      </c>
      <c r="T76" s="27">
        <f t="shared" si="26"/>
        <v>80</v>
      </c>
      <c r="U76" s="27">
        <f t="shared" si="26"/>
        <v>574</v>
      </c>
      <c r="V76" s="27">
        <f t="shared" si="26"/>
        <v>45</v>
      </c>
      <c r="W76" s="27">
        <f t="shared" si="26"/>
        <v>125</v>
      </c>
      <c r="X76" s="27">
        <f t="shared" si="26"/>
        <v>65</v>
      </c>
      <c r="Y76" s="27">
        <f t="shared" si="26"/>
        <v>565</v>
      </c>
      <c r="Z76" s="27">
        <f t="shared" si="26"/>
        <v>28</v>
      </c>
      <c r="AA76" s="27">
        <f t="shared" si="26"/>
        <v>135</v>
      </c>
      <c r="AB76" s="27">
        <f t="shared" si="26"/>
        <v>80</v>
      </c>
      <c r="AC76" s="27">
        <f t="shared" si="26"/>
        <v>547</v>
      </c>
      <c r="AD76" s="27">
        <f t="shared" si="26"/>
        <v>14</v>
      </c>
      <c r="AE76" s="27">
        <f t="shared" si="26"/>
        <v>101</v>
      </c>
      <c r="AF76" s="27">
        <f t="shared" si="26"/>
        <v>50</v>
      </c>
      <c r="AG76" s="27">
        <f t="shared" si="26"/>
        <v>605</v>
      </c>
      <c r="AH76" s="27">
        <f t="shared" si="26"/>
        <v>36</v>
      </c>
      <c r="AI76" s="27">
        <f t="shared" si="26"/>
        <v>85</v>
      </c>
      <c r="AJ76" s="27">
        <f t="shared" si="26"/>
        <v>55</v>
      </c>
      <c r="AK76" s="27">
        <f t="shared" si="26"/>
        <v>594</v>
      </c>
      <c r="AL76" s="27">
        <f t="shared" si="26"/>
        <v>30</v>
      </c>
      <c r="AM76" s="27">
        <f t="shared" si="26"/>
        <v>30</v>
      </c>
      <c r="AN76" s="27">
        <f t="shared" si="26"/>
        <v>30</v>
      </c>
      <c r="AO76" s="27">
        <f t="shared" si="26"/>
        <v>30</v>
      </c>
      <c r="AP76" s="27">
        <f t="shared" si="26"/>
        <v>30</v>
      </c>
      <c r="AQ76" s="27">
        <f t="shared" si="26"/>
        <v>30</v>
      </c>
      <c r="AR76" s="69">
        <f t="shared" si="26"/>
        <v>63</v>
      </c>
      <c r="AS76" s="69">
        <f t="shared" si="26"/>
        <v>138</v>
      </c>
      <c r="AT76" s="69">
        <f t="shared" si="26"/>
        <v>157</v>
      </c>
      <c r="AU76" s="69">
        <f t="shared" si="26"/>
        <v>62</v>
      </c>
    </row>
    <row r="77" spans="1:47" s="32" customFormat="1" ht="24.75" x14ac:dyDescent="0.2">
      <c r="A77" s="71"/>
      <c r="B77" s="71"/>
      <c r="C77" s="71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69">
        <f>SUM(N76:Q76)</f>
        <v>770</v>
      </c>
      <c r="O77" s="69"/>
      <c r="P77" s="69"/>
      <c r="Q77" s="69"/>
      <c r="R77" s="69">
        <f>SUM(R76:U76)</f>
        <v>800</v>
      </c>
      <c r="S77" s="69"/>
      <c r="T77" s="69"/>
      <c r="U77" s="69"/>
      <c r="V77" s="69">
        <f>SUM(V76:Y76)</f>
        <v>800</v>
      </c>
      <c r="W77" s="69"/>
      <c r="X77" s="69"/>
      <c r="Y77" s="69"/>
      <c r="Z77" s="69">
        <f>SUM(Z76:AC76)</f>
        <v>790</v>
      </c>
      <c r="AA77" s="69"/>
      <c r="AB77" s="69"/>
      <c r="AC77" s="69"/>
      <c r="AD77" s="69">
        <f>SUM(AD76:AG76)</f>
        <v>770</v>
      </c>
      <c r="AE77" s="69"/>
      <c r="AF77" s="69"/>
      <c r="AG77" s="69"/>
      <c r="AH77" s="69">
        <f>SUM(AH76:AK76)</f>
        <v>770</v>
      </c>
      <c r="AI77" s="69"/>
      <c r="AJ77" s="69"/>
      <c r="AK77" s="69"/>
      <c r="AL77" s="69">
        <f>SUM(AL76:AQ76)</f>
        <v>180</v>
      </c>
      <c r="AM77" s="69"/>
      <c r="AN77" s="69"/>
      <c r="AO77" s="69"/>
      <c r="AP77" s="69"/>
      <c r="AQ77" s="69"/>
      <c r="AR77" s="69"/>
      <c r="AS77" s="69"/>
      <c r="AT77" s="69"/>
      <c r="AU77" s="69"/>
    </row>
    <row r="78" spans="1:47" s="32" customFormat="1" x14ac:dyDescent="0.5">
      <c r="A78" s="28"/>
      <c r="B78" s="28"/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28"/>
      <c r="AM78" s="28"/>
      <c r="AN78" s="28"/>
      <c r="AO78" s="28"/>
      <c r="AP78" s="28"/>
      <c r="AQ78" s="28"/>
      <c r="AR78" s="31"/>
      <c r="AS78" s="31"/>
      <c r="AT78" s="31"/>
    </row>
  </sheetData>
  <dataConsolidate/>
  <mergeCells count="82">
    <mergeCell ref="A1:M1"/>
    <mergeCell ref="A3:A6"/>
    <mergeCell ref="B3:B6"/>
    <mergeCell ref="C3:C6"/>
    <mergeCell ref="D3:M3"/>
    <mergeCell ref="M4:M6"/>
    <mergeCell ref="AL3:AU3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N3:AK3"/>
    <mergeCell ref="N4:U4"/>
    <mergeCell ref="V4:AC4"/>
    <mergeCell ref="AD4:AK4"/>
    <mergeCell ref="AL4:AQ4"/>
    <mergeCell ref="AR4:AU4"/>
    <mergeCell ref="AT5:AT6"/>
    <mergeCell ref="AU5:AU6"/>
    <mergeCell ref="AP5:AP6"/>
    <mergeCell ref="AQ5:AQ6"/>
    <mergeCell ref="AR5:AR6"/>
    <mergeCell ref="AS5:AS6"/>
    <mergeCell ref="A74:C75"/>
    <mergeCell ref="D74:D75"/>
    <mergeCell ref="E74:E75"/>
    <mergeCell ref="F74:F75"/>
    <mergeCell ref="G74:G75"/>
    <mergeCell ref="H74:H75"/>
    <mergeCell ref="I74:I75"/>
    <mergeCell ref="J74:J75"/>
    <mergeCell ref="AN5:AN6"/>
    <mergeCell ref="AO5:AO6"/>
    <mergeCell ref="AH5:AK5"/>
    <mergeCell ref="AL5:AL6"/>
    <mergeCell ref="AM5:AM6"/>
    <mergeCell ref="N5:Q5"/>
    <mergeCell ref="R5:U5"/>
    <mergeCell ref="V5:Y5"/>
    <mergeCell ref="Z5:AC5"/>
    <mergeCell ref="AD5:AG5"/>
    <mergeCell ref="H76:H77"/>
    <mergeCell ref="AU74:AU75"/>
    <mergeCell ref="N75:Q75"/>
    <mergeCell ref="R75:U75"/>
    <mergeCell ref="V75:Y75"/>
    <mergeCell ref="Z75:AC75"/>
    <mergeCell ref="AD75:AG75"/>
    <mergeCell ref="AH75:AK75"/>
    <mergeCell ref="AL75:AQ75"/>
    <mergeCell ref="K74:K75"/>
    <mergeCell ref="L74:L75"/>
    <mergeCell ref="M74:M75"/>
    <mergeCell ref="AR74:AR75"/>
    <mergeCell ref="AS74:AS75"/>
    <mergeCell ref="AT74:AT75"/>
    <mergeCell ref="I76:I77"/>
    <mergeCell ref="A76:C77"/>
    <mergeCell ref="D76:D77"/>
    <mergeCell ref="E76:E77"/>
    <mergeCell ref="F76:F77"/>
    <mergeCell ref="G76:G77"/>
    <mergeCell ref="J76:J77"/>
    <mergeCell ref="K76:K77"/>
    <mergeCell ref="L76:L77"/>
    <mergeCell ref="M76:M77"/>
    <mergeCell ref="AS76:AS77"/>
    <mergeCell ref="AT76:AT77"/>
    <mergeCell ref="AU76:AU77"/>
    <mergeCell ref="N77:Q77"/>
    <mergeCell ref="R77:U77"/>
    <mergeCell ref="V77:Y77"/>
    <mergeCell ref="Z77:AC77"/>
    <mergeCell ref="AD77:AG77"/>
    <mergeCell ref="AH77:AK77"/>
    <mergeCell ref="AL77:AQ77"/>
    <mergeCell ref="AR76:AR77"/>
  </mergeCells>
  <printOptions horizontalCentered="1" verticalCentered="1"/>
  <pageMargins left="0.19685039370078741" right="0.19685039370078741" top="0" bottom="3.937007874015748E-2" header="0" footer="0"/>
  <pageSetup paperSize="9" scale="18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zalacznik_nr_1</vt:lpstr>
      <vt:lpstr>zalacznik_nr_2</vt:lpstr>
      <vt:lpstr>zalacznik_nr_3</vt:lpstr>
      <vt:lpstr>zalacznik_nr_3!Obszar_wydruku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Dziekan WST</dc:creator>
  <cp:lastModifiedBy>Renata Sieczkowska</cp:lastModifiedBy>
  <cp:lastPrinted>2020-01-31T12:40:46Z</cp:lastPrinted>
  <dcterms:created xsi:type="dcterms:W3CDTF">2019-08-06T11:24:33Z</dcterms:created>
  <dcterms:modified xsi:type="dcterms:W3CDTF">2022-06-10T12:15:55Z</dcterms:modified>
</cp:coreProperties>
</file>