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ee3916d9e020a8fb/Documents/PWSZ Konin/PWSZ WNET/WNET Plany studiów/plany_programy_studiow_2022_2025-26/"/>
    </mc:Choice>
  </mc:AlternateContent>
  <xr:revisionPtr revIDLastSave="23" documentId="11_2AC230A0CDE6F9DE746ED3C6DEBFEFE7F8341D1F" xr6:coauthVersionLast="47" xr6:coauthVersionMax="47" xr10:uidLastSave="{738409BA-B0AE-4A36-828B-C7182BF34A1D}"/>
  <bookViews>
    <workbookView xWindow="-96" yWindow="-96" windowWidth="23232" windowHeight="12432" tabRatio="576" xr2:uid="{00000000-000D-0000-FFFF-FFFF00000000}"/>
  </bookViews>
  <sheets>
    <sheet name="zalacznik_nr_1" sheetId="5" r:id="rId1"/>
    <sheet name="zalacznik_nr_2_plan_SS" sheetId="1" r:id="rId2"/>
    <sheet name="zalacznik_nr_3_plan_SN" sheetId="6" r:id="rId3"/>
  </sheets>
  <definedNames>
    <definedName name="OLE_LINK1" localSheetId="1">zalacznik_nr_2_plan_SS!#REF!</definedName>
    <definedName name="OLE_LINK1" localSheetId="2">zalacznik_nr_3_plan_SN!#REF!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3" i="6" l="1"/>
  <c r="J75" i="6"/>
  <c r="K75" i="6"/>
  <c r="L75" i="6"/>
  <c r="J67" i="6"/>
  <c r="K67" i="6"/>
  <c r="L67" i="6"/>
  <c r="J59" i="6"/>
  <c r="K59" i="6"/>
  <c r="L59" i="6"/>
  <c r="J51" i="6"/>
  <c r="K51" i="6"/>
  <c r="L51" i="6"/>
  <c r="J29" i="6"/>
  <c r="K29" i="6"/>
  <c r="K89" i="6" s="1"/>
  <c r="L29" i="6"/>
  <c r="L85" i="6" s="1"/>
  <c r="J16" i="6"/>
  <c r="K16" i="6"/>
  <c r="L16" i="6"/>
  <c r="J8" i="6"/>
  <c r="K8" i="6"/>
  <c r="L8" i="6"/>
  <c r="L89" i="6" s="1"/>
  <c r="J76" i="1"/>
  <c r="K76" i="1"/>
  <c r="L76" i="1"/>
  <c r="J68" i="1"/>
  <c r="K68" i="1"/>
  <c r="L68" i="1"/>
  <c r="J60" i="1"/>
  <c r="K60" i="1"/>
  <c r="L60" i="1"/>
  <c r="J52" i="1"/>
  <c r="K52" i="1"/>
  <c r="L52" i="1"/>
  <c r="J30" i="1"/>
  <c r="K30" i="1"/>
  <c r="K90" i="1" s="1"/>
  <c r="L30" i="1"/>
  <c r="L84" i="1" s="1"/>
  <c r="J17" i="1"/>
  <c r="K17" i="1"/>
  <c r="L17" i="1"/>
  <c r="J8" i="1"/>
  <c r="K8" i="1"/>
  <c r="L8" i="1"/>
  <c r="L88" i="1" s="1"/>
  <c r="AQ25" i="5"/>
  <c r="AR25" i="5"/>
  <c r="AS25" i="5"/>
  <c r="AP25" i="5"/>
  <c r="AQ32" i="5"/>
  <c r="AR32" i="5"/>
  <c r="AS32" i="5"/>
  <c r="AP32" i="5"/>
  <c r="AS35" i="5"/>
  <c r="AR35" i="5"/>
  <c r="AQ35" i="5"/>
  <c r="AP35" i="5"/>
  <c r="O82" i="6"/>
  <c r="N82" i="6"/>
  <c r="G82" i="6"/>
  <c r="F82" i="6"/>
  <c r="O81" i="6"/>
  <c r="N81" i="6"/>
  <c r="G81" i="6"/>
  <c r="F81" i="6"/>
  <c r="O80" i="6"/>
  <c r="N80" i="6"/>
  <c r="G80" i="6"/>
  <c r="F80" i="6"/>
  <c r="O79" i="6"/>
  <c r="N79" i="6"/>
  <c r="G79" i="6"/>
  <c r="F79" i="6"/>
  <c r="O78" i="6"/>
  <c r="N78" i="6"/>
  <c r="G78" i="6"/>
  <c r="F78" i="6"/>
  <c r="O77" i="6"/>
  <c r="N77" i="6"/>
  <c r="G77" i="6"/>
  <c r="F77" i="6"/>
  <c r="O76" i="6"/>
  <c r="N76" i="6"/>
  <c r="G76" i="6"/>
  <c r="F76" i="6"/>
  <c r="AW75" i="6"/>
  <c r="AV75" i="6"/>
  <c r="AU75" i="6"/>
  <c r="AT75" i="6"/>
  <c r="AS75" i="6"/>
  <c r="AR75" i="6"/>
  <c r="AQ75" i="6"/>
  <c r="AP75" i="6"/>
  <c r="AO75" i="6"/>
  <c r="AN75" i="6"/>
  <c r="AM75" i="6"/>
  <c r="AL75" i="6"/>
  <c r="AK75" i="6"/>
  <c r="AJ75" i="6"/>
  <c r="AI75" i="6"/>
  <c r="AH75" i="6"/>
  <c r="AG75" i="6"/>
  <c r="AF75" i="6"/>
  <c r="AE75" i="6"/>
  <c r="AD75" i="6"/>
  <c r="AC75" i="6"/>
  <c r="AB75" i="6"/>
  <c r="AA75" i="6"/>
  <c r="Z75" i="6"/>
  <c r="Y75" i="6"/>
  <c r="X75" i="6"/>
  <c r="W75" i="6"/>
  <c r="V75" i="6"/>
  <c r="U75" i="6"/>
  <c r="T75" i="6"/>
  <c r="S75" i="6"/>
  <c r="R75" i="6"/>
  <c r="Q75" i="6"/>
  <c r="P75" i="6"/>
  <c r="M75" i="6"/>
  <c r="I75" i="6"/>
  <c r="H75" i="6"/>
  <c r="O74" i="6"/>
  <c r="N74" i="6"/>
  <c r="G74" i="6"/>
  <c r="F74" i="6"/>
  <c r="O73" i="6"/>
  <c r="N73" i="6"/>
  <c r="G73" i="6"/>
  <c r="F73" i="6"/>
  <c r="O72" i="6"/>
  <c r="N72" i="6"/>
  <c r="G72" i="6"/>
  <c r="F72" i="6"/>
  <c r="O71" i="6"/>
  <c r="N71" i="6"/>
  <c r="G71" i="6"/>
  <c r="F71" i="6"/>
  <c r="O70" i="6"/>
  <c r="N70" i="6"/>
  <c r="G70" i="6"/>
  <c r="F70" i="6"/>
  <c r="O69" i="6"/>
  <c r="N69" i="6"/>
  <c r="G69" i="6"/>
  <c r="F69" i="6"/>
  <c r="O68" i="6"/>
  <c r="N68" i="6"/>
  <c r="G68" i="6"/>
  <c r="F68" i="6"/>
  <c r="AW67" i="6"/>
  <c r="AV67" i="6"/>
  <c r="AU67" i="6"/>
  <c r="AT67" i="6"/>
  <c r="AS67" i="6"/>
  <c r="AR67" i="6"/>
  <c r="AQ67" i="6"/>
  <c r="AP67" i="6"/>
  <c r="AO67" i="6"/>
  <c r="AN67" i="6"/>
  <c r="AM67" i="6"/>
  <c r="AL67" i="6"/>
  <c r="AK67" i="6"/>
  <c r="AJ67" i="6"/>
  <c r="AI67" i="6"/>
  <c r="AH67" i="6"/>
  <c r="AG67" i="6"/>
  <c r="AF67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M67" i="6"/>
  <c r="I67" i="6"/>
  <c r="H67" i="6"/>
  <c r="O66" i="6"/>
  <c r="N66" i="6"/>
  <c r="G66" i="6"/>
  <c r="F66" i="6"/>
  <c r="O65" i="6"/>
  <c r="N65" i="6"/>
  <c r="G65" i="6"/>
  <c r="F65" i="6"/>
  <c r="O64" i="6"/>
  <c r="N64" i="6"/>
  <c r="G64" i="6"/>
  <c r="F64" i="6"/>
  <c r="O63" i="6"/>
  <c r="N63" i="6"/>
  <c r="G63" i="6"/>
  <c r="F63" i="6"/>
  <c r="O62" i="6"/>
  <c r="N62" i="6"/>
  <c r="G62" i="6"/>
  <c r="F62" i="6"/>
  <c r="O61" i="6"/>
  <c r="N61" i="6"/>
  <c r="G61" i="6"/>
  <c r="F61" i="6"/>
  <c r="O60" i="6"/>
  <c r="N60" i="6"/>
  <c r="G60" i="6"/>
  <c r="F60" i="6"/>
  <c r="AW59" i="6"/>
  <c r="AV59" i="6"/>
  <c r="AU59" i="6"/>
  <c r="AT59" i="6"/>
  <c r="AS59" i="6"/>
  <c r="AR59" i="6"/>
  <c r="AQ59" i="6"/>
  <c r="AP59" i="6"/>
  <c r="AO59" i="6"/>
  <c r="AN59" i="6"/>
  <c r="AM59" i="6"/>
  <c r="AL59" i="6"/>
  <c r="AK59" i="6"/>
  <c r="AJ59" i="6"/>
  <c r="AI59" i="6"/>
  <c r="AH59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M59" i="6"/>
  <c r="I59" i="6"/>
  <c r="H59" i="6"/>
  <c r="O58" i="6"/>
  <c r="N58" i="6"/>
  <c r="G58" i="6"/>
  <c r="F58" i="6"/>
  <c r="O57" i="6"/>
  <c r="N57" i="6"/>
  <c r="G57" i="6"/>
  <c r="F57" i="6"/>
  <c r="O56" i="6"/>
  <c r="N56" i="6"/>
  <c r="G56" i="6"/>
  <c r="F56" i="6"/>
  <c r="O55" i="6"/>
  <c r="N55" i="6"/>
  <c r="G55" i="6"/>
  <c r="F55" i="6"/>
  <c r="O54" i="6"/>
  <c r="N54" i="6"/>
  <c r="G54" i="6"/>
  <c r="F54" i="6"/>
  <c r="O53" i="6"/>
  <c r="N53" i="6"/>
  <c r="G53" i="6"/>
  <c r="F53" i="6"/>
  <c r="O52" i="6"/>
  <c r="N52" i="6"/>
  <c r="G52" i="6"/>
  <c r="F52" i="6"/>
  <c r="AW51" i="6"/>
  <c r="AV51" i="6"/>
  <c r="AU51" i="6"/>
  <c r="AT51" i="6"/>
  <c r="AS51" i="6"/>
  <c r="AR51" i="6"/>
  <c r="AQ51" i="6"/>
  <c r="AP51" i="6"/>
  <c r="AO51" i="6"/>
  <c r="AN51" i="6"/>
  <c r="AM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M51" i="6"/>
  <c r="I51" i="6"/>
  <c r="H51" i="6"/>
  <c r="O50" i="6"/>
  <c r="N50" i="6"/>
  <c r="G50" i="6"/>
  <c r="F50" i="6"/>
  <c r="O49" i="6"/>
  <c r="N49" i="6"/>
  <c r="G49" i="6"/>
  <c r="F49" i="6"/>
  <c r="O48" i="6"/>
  <c r="N48" i="6"/>
  <c r="G48" i="6"/>
  <c r="F48" i="6"/>
  <c r="O47" i="6"/>
  <c r="N47" i="6"/>
  <c r="G47" i="6"/>
  <c r="F47" i="6"/>
  <c r="O46" i="6"/>
  <c r="N46" i="6"/>
  <c r="G46" i="6"/>
  <c r="F46" i="6"/>
  <c r="O45" i="6"/>
  <c r="N45" i="6"/>
  <c r="G45" i="6"/>
  <c r="F45" i="6"/>
  <c r="O44" i="6"/>
  <c r="N44" i="6"/>
  <c r="G44" i="6"/>
  <c r="F44" i="6"/>
  <c r="O43" i="6"/>
  <c r="N43" i="6"/>
  <c r="G43" i="6"/>
  <c r="F43" i="6"/>
  <c r="O42" i="6"/>
  <c r="N42" i="6"/>
  <c r="G42" i="6"/>
  <c r="F42" i="6"/>
  <c r="O41" i="6"/>
  <c r="N41" i="6"/>
  <c r="G41" i="6"/>
  <c r="F41" i="6"/>
  <c r="O40" i="6"/>
  <c r="N40" i="6"/>
  <c r="G40" i="6"/>
  <c r="F40" i="6"/>
  <c r="O39" i="6"/>
  <c r="N39" i="6"/>
  <c r="G39" i="6"/>
  <c r="F39" i="6"/>
  <c r="O38" i="6"/>
  <c r="N38" i="6"/>
  <c r="G38" i="6"/>
  <c r="F38" i="6"/>
  <c r="O37" i="6"/>
  <c r="N37" i="6"/>
  <c r="G37" i="6"/>
  <c r="F37" i="6"/>
  <c r="O36" i="6"/>
  <c r="N36" i="6"/>
  <c r="G36" i="6"/>
  <c r="F36" i="6"/>
  <c r="O35" i="6"/>
  <c r="N35" i="6"/>
  <c r="G35" i="6"/>
  <c r="F35" i="6"/>
  <c r="O34" i="6"/>
  <c r="N34" i="6"/>
  <c r="G34" i="6"/>
  <c r="F34" i="6"/>
  <c r="O33" i="6"/>
  <c r="N33" i="6"/>
  <c r="G33" i="6"/>
  <c r="F33" i="6"/>
  <c r="O32" i="6"/>
  <c r="N32" i="6"/>
  <c r="G32" i="6"/>
  <c r="F32" i="6"/>
  <c r="O31" i="6"/>
  <c r="N31" i="6"/>
  <c r="G31" i="6"/>
  <c r="F31" i="6"/>
  <c r="O30" i="6"/>
  <c r="N30" i="6"/>
  <c r="G30" i="6"/>
  <c r="F30" i="6"/>
  <c r="AW29" i="6"/>
  <c r="AV29" i="6"/>
  <c r="AU29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M29" i="6"/>
  <c r="I29" i="6"/>
  <c r="H29" i="6"/>
  <c r="O28" i="6"/>
  <c r="N28" i="6"/>
  <c r="G28" i="6"/>
  <c r="F28" i="6"/>
  <c r="O27" i="6"/>
  <c r="N27" i="6"/>
  <c r="G27" i="6"/>
  <c r="F27" i="6"/>
  <c r="O26" i="6"/>
  <c r="N26" i="6"/>
  <c r="G26" i="6"/>
  <c r="F26" i="6"/>
  <c r="O25" i="6"/>
  <c r="N25" i="6"/>
  <c r="G25" i="6"/>
  <c r="F25" i="6"/>
  <c r="O24" i="6"/>
  <c r="N24" i="6"/>
  <c r="G24" i="6"/>
  <c r="F24" i="6"/>
  <c r="O23" i="6"/>
  <c r="N23" i="6"/>
  <c r="G23" i="6"/>
  <c r="F23" i="6"/>
  <c r="O22" i="6"/>
  <c r="N22" i="6"/>
  <c r="G22" i="6"/>
  <c r="F22" i="6"/>
  <c r="O21" i="6"/>
  <c r="N21" i="6"/>
  <c r="G21" i="6"/>
  <c r="F21" i="6"/>
  <c r="O20" i="6"/>
  <c r="N20" i="6"/>
  <c r="G20" i="6"/>
  <c r="F20" i="6"/>
  <c r="O19" i="6"/>
  <c r="N19" i="6"/>
  <c r="G19" i="6"/>
  <c r="F19" i="6"/>
  <c r="O18" i="6"/>
  <c r="N18" i="6"/>
  <c r="G18" i="6"/>
  <c r="F18" i="6"/>
  <c r="O17" i="6"/>
  <c r="N17" i="6"/>
  <c r="G17" i="6"/>
  <c r="F17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M16" i="6"/>
  <c r="I16" i="6"/>
  <c r="H16" i="6"/>
  <c r="O15" i="6"/>
  <c r="N15" i="6"/>
  <c r="G15" i="6"/>
  <c r="F15" i="6"/>
  <c r="O14" i="6"/>
  <c r="N14" i="6"/>
  <c r="G14" i="6"/>
  <c r="F14" i="6"/>
  <c r="O13" i="6"/>
  <c r="N13" i="6"/>
  <c r="G13" i="6"/>
  <c r="F13" i="6"/>
  <c r="O12" i="6"/>
  <c r="N12" i="6"/>
  <c r="G12" i="6"/>
  <c r="F12" i="6"/>
  <c r="O11" i="6"/>
  <c r="N11" i="6"/>
  <c r="G11" i="6"/>
  <c r="F11" i="6"/>
  <c r="O10" i="6"/>
  <c r="N10" i="6"/>
  <c r="G10" i="6"/>
  <c r="F10" i="6"/>
  <c r="O9" i="6"/>
  <c r="N9" i="6"/>
  <c r="G9" i="6"/>
  <c r="F9" i="6"/>
  <c r="AW8" i="6"/>
  <c r="AV8" i="6"/>
  <c r="AU8" i="6"/>
  <c r="AT8" i="6"/>
  <c r="AS8" i="6"/>
  <c r="AR8" i="6"/>
  <c r="AQ8" i="6"/>
  <c r="AP8" i="6"/>
  <c r="AP89" i="6" s="1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Z89" i="6" s="1"/>
  <c r="Y8" i="6"/>
  <c r="X8" i="6"/>
  <c r="W8" i="6"/>
  <c r="V8" i="6"/>
  <c r="U8" i="6"/>
  <c r="T8" i="6"/>
  <c r="S8" i="6"/>
  <c r="R8" i="6"/>
  <c r="Q8" i="6"/>
  <c r="P8" i="6"/>
  <c r="M8" i="6"/>
  <c r="I8" i="6"/>
  <c r="H8" i="6"/>
  <c r="J88" i="1" l="1"/>
  <c r="L86" i="1"/>
  <c r="L90" i="1"/>
  <c r="W85" i="6"/>
  <c r="X85" i="6"/>
  <c r="AM85" i="6"/>
  <c r="L87" i="6"/>
  <c r="K83" i="6"/>
  <c r="K87" i="6"/>
  <c r="K85" i="6"/>
  <c r="K84" i="1"/>
  <c r="K88" i="1"/>
  <c r="K86" i="1"/>
  <c r="J89" i="6"/>
  <c r="J87" i="6"/>
  <c r="J83" i="6"/>
  <c r="J85" i="6"/>
  <c r="J84" i="1"/>
  <c r="J86" i="1"/>
  <c r="J90" i="1"/>
  <c r="E57" i="6"/>
  <c r="D57" i="6" s="1"/>
  <c r="E18" i="6"/>
  <c r="D18" i="6" s="1"/>
  <c r="E22" i="6"/>
  <c r="D22" i="6" s="1"/>
  <c r="E26" i="6"/>
  <c r="D26" i="6" s="1"/>
  <c r="Y89" i="6"/>
  <c r="E71" i="6"/>
  <c r="D71" i="6" s="1"/>
  <c r="O51" i="6"/>
  <c r="AO89" i="6"/>
  <c r="E11" i="6"/>
  <c r="D11" i="6" s="1"/>
  <c r="E15" i="6"/>
  <c r="D15" i="6" s="1"/>
  <c r="E30" i="6"/>
  <c r="D30" i="6" s="1"/>
  <c r="E34" i="6"/>
  <c r="D34" i="6" s="1"/>
  <c r="E38" i="6"/>
  <c r="D38" i="6" s="1"/>
  <c r="E42" i="6"/>
  <c r="D42" i="6" s="1"/>
  <c r="E46" i="6"/>
  <c r="D46" i="6" s="1"/>
  <c r="E50" i="6"/>
  <c r="D50" i="6" s="1"/>
  <c r="F8" i="6"/>
  <c r="N16" i="6"/>
  <c r="E60" i="6"/>
  <c r="E64" i="6"/>
  <c r="D64" i="6" s="1"/>
  <c r="AQ85" i="6"/>
  <c r="G59" i="6"/>
  <c r="O16" i="6"/>
  <c r="AA85" i="6"/>
  <c r="H89" i="6"/>
  <c r="E27" i="6"/>
  <c r="D27" i="6" s="1"/>
  <c r="F75" i="6"/>
  <c r="AE85" i="6"/>
  <c r="O67" i="6"/>
  <c r="G75" i="6"/>
  <c r="AU85" i="6"/>
  <c r="N75" i="6"/>
  <c r="Q89" i="6"/>
  <c r="AG89" i="6"/>
  <c r="E28" i="6"/>
  <c r="D28" i="6" s="1"/>
  <c r="E78" i="6"/>
  <c r="D78" i="6" s="1"/>
  <c r="E82" i="6"/>
  <c r="D82" i="6" s="1"/>
  <c r="R83" i="6"/>
  <c r="AH83" i="6"/>
  <c r="N8" i="6"/>
  <c r="E37" i="6"/>
  <c r="D37" i="6" s="1"/>
  <c r="E45" i="6"/>
  <c r="D45" i="6" s="1"/>
  <c r="E49" i="6"/>
  <c r="D49" i="6" s="1"/>
  <c r="E52" i="6"/>
  <c r="E56" i="6"/>
  <c r="D56" i="6" s="1"/>
  <c r="E63" i="6"/>
  <c r="D63" i="6" s="1"/>
  <c r="E70" i="6"/>
  <c r="D70" i="6" s="1"/>
  <c r="E74" i="6"/>
  <c r="D74" i="6" s="1"/>
  <c r="E81" i="6"/>
  <c r="D81" i="6" s="1"/>
  <c r="E41" i="6"/>
  <c r="D41" i="6" s="1"/>
  <c r="G16" i="6"/>
  <c r="AW89" i="6"/>
  <c r="O75" i="6"/>
  <c r="N67" i="6"/>
  <c r="I85" i="6"/>
  <c r="E14" i="6"/>
  <c r="D14" i="6" s="1"/>
  <c r="E33" i="6"/>
  <c r="D33" i="6" s="1"/>
  <c r="H83" i="6"/>
  <c r="Z83" i="6"/>
  <c r="AP83" i="6"/>
  <c r="P85" i="6"/>
  <c r="AF87" i="6"/>
  <c r="E12" i="6"/>
  <c r="D12" i="6" s="1"/>
  <c r="E19" i="6"/>
  <c r="D19" i="6" s="1"/>
  <c r="E23" i="6"/>
  <c r="D23" i="6" s="1"/>
  <c r="E25" i="6"/>
  <c r="D25" i="6" s="1"/>
  <c r="R89" i="6"/>
  <c r="AH89" i="6"/>
  <c r="E13" i="6"/>
  <c r="D13" i="6" s="1"/>
  <c r="E20" i="6"/>
  <c r="D20" i="6" s="1"/>
  <c r="E24" i="6"/>
  <c r="D24" i="6" s="1"/>
  <c r="E35" i="6"/>
  <c r="D35" i="6" s="1"/>
  <c r="E39" i="6"/>
  <c r="D39" i="6" s="1"/>
  <c r="E43" i="6"/>
  <c r="D43" i="6" s="1"/>
  <c r="E47" i="6"/>
  <c r="D47" i="6" s="1"/>
  <c r="E54" i="6"/>
  <c r="D54" i="6" s="1"/>
  <c r="E58" i="6"/>
  <c r="D58" i="6" s="1"/>
  <c r="N59" i="6"/>
  <c r="E65" i="6"/>
  <c r="D65" i="6" s="1"/>
  <c r="E68" i="6"/>
  <c r="D68" i="6" s="1"/>
  <c r="E72" i="6"/>
  <c r="D72" i="6" s="1"/>
  <c r="E79" i="6"/>
  <c r="D79" i="6" s="1"/>
  <c r="S85" i="6"/>
  <c r="AI85" i="6"/>
  <c r="G8" i="6"/>
  <c r="O59" i="6"/>
  <c r="E21" i="6"/>
  <c r="D21" i="6" s="1"/>
  <c r="T87" i="6"/>
  <c r="E32" i="6"/>
  <c r="D32" i="6" s="1"/>
  <c r="E36" i="6"/>
  <c r="D36" i="6" s="1"/>
  <c r="E40" i="6"/>
  <c r="D40" i="6" s="1"/>
  <c r="E44" i="6"/>
  <c r="D44" i="6" s="1"/>
  <c r="E48" i="6"/>
  <c r="D48" i="6" s="1"/>
  <c r="N51" i="6"/>
  <c r="E55" i="6"/>
  <c r="D55" i="6" s="1"/>
  <c r="F59" i="6"/>
  <c r="E62" i="6"/>
  <c r="D62" i="6" s="1"/>
  <c r="E66" i="6"/>
  <c r="D66" i="6" s="1"/>
  <c r="E73" i="6"/>
  <c r="D73" i="6" s="1"/>
  <c r="E76" i="6"/>
  <c r="E80" i="6"/>
  <c r="D80" i="6" s="1"/>
  <c r="E17" i="6"/>
  <c r="AJ87" i="6"/>
  <c r="G29" i="6"/>
  <c r="O8" i="6"/>
  <c r="E9" i="6"/>
  <c r="D9" i="6" s="1"/>
  <c r="D52" i="6"/>
  <c r="AB89" i="6"/>
  <c r="AB83" i="6"/>
  <c r="AN89" i="6"/>
  <c r="AN83" i="6"/>
  <c r="AV89" i="6"/>
  <c r="AV83" i="6"/>
  <c r="D60" i="6"/>
  <c r="M83" i="6"/>
  <c r="M85" i="6"/>
  <c r="Q83" i="6"/>
  <c r="Q85" i="6"/>
  <c r="U83" i="6"/>
  <c r="U85" i="6"/>
  <c r="Y83" i="6"/>
  <c r="Y85" i="6"/>
  <c r="AC83" i="6"/>
  <c r="AC85" i="6"/>
  <c r="AG83" i="6"/>
  <c r="AG85" i="6"/>
  <c r="AK83" i="6"/>
  <c r="AK85" i="6"/>
  <c r="AO83" i="6"/>
  <c r="AO85" i="6"/>
  <c r="AS83" i="6"/>
  <c r="AS85" i="6"/>
  <c r="AW83" i="6"/>
  <c r="AW85" i="6"/>
  <c r="E10" i="6"/>
  <c r="D10" i="6" s="1"/>
  <c r="E61" i="6"/>
  <c r="D61" i="6" s="1"/>
  <c r="E77" i="6"/>
  <c r="D77" i="6" s="1"/>
  <c r="I83" i="6"/>
  <c r="S83" i="6"/>
  <c r="AA83" i="6"/>
  <c r="AI83" i="6"/>
  <c r="AQ83" i="6"/>
  <c r="AF85" i="6"/>
  <c r="AN85" i="6"/>
  <c r="AV85" i="6"/>
  <c r="M87" i="6"/>
  <c r="U87" i="6"/>
  <c r="AC87" i="6"/>
  <c r="AK87" i="6"/>
  <c r="AS87" i="6"/>
  <c r="P89" i="6"/>
  <c r="P83" i="6"/>
  <c r="X89" i="6"/>
  <c r="X83" i="6"/>
  <c r="AJ89" i="6"/>
  <c r="AJ83" i="6"/>
  <c r="AR89" i="6"/>
  <c r="AR83" i="6"/>
  <c r="AB87" i="6"/>
  <c r="AR87" i="6"/>
  <c r="H85" i="6"/>
  <c r="H87" i="6"/>
  <c r="R85" i="6"/>
  <c r="R87" i="6"/>
  <c r="V85" i="6"/>
  <c r="V87" i="6"/>
  <c r="Z85" i="6"/>
  <c r="Z87" i="6"/>
  <c r="AD85" i="6"/>
  <c r="AD87" i="6"/>
  <c r="AH85" i="6"/>
  <c r="AH87" i="6"/>
  <c r="AL85" i="6"/>
  <c r="AL87" i="6"/>
  <c r="AP85" i="6"/>
  <c r="AP87" i="6"/>
  <c r="AT85" i="6"/>
  <c r="AT87" i="6"/>
  <c r="F16" i="6"/>
  <c r="F29" i="6"/>
  <c r="N29" i="6"/>
  <c r="E53" i="6"/>
  <c r="D53" i="6" s="1"/>
  <c r="F51" i="6"/>
  <c r="E69" i="6"/>
  <c r="D69" i="6" s="1"/>
  <c r="F67" i="6"/>
  <c r="V83" i="6"/>
  <c r="AD83" i="6"/>
  <c r="AL83" i="6"/>
  <c r="AT83" i="6"/>
  <c r="P87" i="6"/>
  <c r="X87" i="6"/>
  <c r="AN87" i="6"/>
  <c r="AV87" i="6"/>
  <c r="M89" i="6"/>
  <c r="U89" i="6"/>
  <c r="AC89" i="6"/>
  <c r="AK89" i="6"/>
  <c r="AS89" i="6"/>
  <c r="T89" i="6"/>
  <c r="T83" i="6"/>
  <c r="AF89" i="6"/>
  <c r="AF83" i="6"/>
  <c r="D76" i="6"/>
  <c r="I87" i="6"/>
  <c r="I89" i="6"/>
  <c r="S87" i="6"/>
  <c r="S89" i="6"/>
  <c r="W87" i="6"/>
  <c r="W89" i="6"/>
  <c r="AA87" i="6"/>
  <c r="AA89" i="6"/>
  <c r="AE87" i="6"/>
  <c r="AE89" i="6"/>
  <c r="AI87" i="6"/>
  <c r="AI89" i="6"/>
  <c r="AM87" i="6"/>
  <c r="AM89" i="6"/>
  <c r="AQ87" i="6"/>
  <c r="AQ89" i="6"/>
  <c r="AU87" i="6"/>
  <c r="AU89" i="6"/>
  <c r="E31" i="6"/>
  <c r="D31" i="6" s="1"/>
  <c r="O29" i="6"/>
  <c r="G51" i="6"/>
  <c r="G67" i="6"/>
  <c r="W83" i="6"/>
  <c r="AE83" i="6"/>
  <c r="AM83" i="6"/>
  <c r="AU83" i="6"/>
  <c r="T85" i="6"/>
  <c r="AB85" i="6"/>
  <c r="AJ85" i="6"/>
  <c r="AR85" i="6"/>
  <c r="Q87" i="6"/>
  <c r="Y87" i="6"/>
  <c r="AG87" i="6"/>
  <c r="AO87" i="6"/>
  <c r="AW87" i="6"/>
  <c r="V89" i="6"/>
  <c r="AD89" i="6"/>
  <c r="AL89" i="6"/>
  <c r="AT89" i="6"/>
  <c r="G24" i="1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AS81" i="5"/>
  <c r="AR81" i="5"/>
  <c r="AQ81" i="5"/>
  <c r="AP81" i="5"/>
  <c r="AS80" i="5"/>
  <c r="AR80" i="5"/>
  <c r="AQ80" i="5"/>
  <c r="AP80" i="5"/>
  <c r="AS79" i="5"/>
  <c r="AR79" i="5"/>
  <c r="AQ79" i="5"/>
  <c r="AP79" i="5"/>
  <c r="AS78" i="5"/>
  <c r="AR78" i="5"/>
  <c r="AQ78" i="5"/>
  <c r="AP78" i="5"/>
  <c r="AS77" i="5"/>
  <c r="AR77" i="5"/>
  <c r="AQ77" i="5"/>
  <c r="AP77" i="5"/>
  <c r="AS76" i="5"/>
  <c r="AR76" i="5"/>
  <c r="AQ76" i="5"/>
  <c r="AP76" i="5"/>
  <c r="AS75" i="5"/>
  <c r="AR75" i="5"/>
  <c r="AQ75" i="5"/>
  <c r="AP75" i="5"/>
  <c r="AS73" i="5"/>
  <c r="AR73" i="5"/>
  <c r="AQ73" i="5"/>
  <c r="AP73" i="5"/>
  <c r="AS72" i="5"/>
  <c r="AR72" i="5"/>
  <c r="AQ72" i="5"/>
  <c r="AP72" i="5"/>
  <c r="AS71" i="5"/>
  <c r="AR71" i="5"/>
  <c r="AQ71" i="5"/>
  <c r="AP71" i="5"/>
  <c r="AS70" i="5"/>
  <c r="AR70" i="5"/>
  <c r="AQ70" i="5"/>
  <c r="AP70" i="5"/>
  <c r="AS69" i="5"/>
  <c r="AR69" i="5"/>
  <c r="AQ69" i="5"/>
  <c r="AP69" i="5"/>
  <c r="AS68" i="5"/>
  <c r="AR68" i="5"/>
  <c r="AQ68" i="5"/>
  <c r="AP68" i="5"/>
  <c r="AS67" i="5"/>
  <c r="AR67" i="5"/>
  <c r="AQ67" i="5"/>
  <c r="AP67" i="5"/>
  <c r="AS65" i="5"/>
  <c r="AR65" i="5"/>
  <c r="AQ65" i="5"/>
  <c r="AP65" i="5"/>
  <c r="AS64" i="5"/>
  <c r="AR64" i="5"/>
  <c r="AQ64" i="5"/>
  <c r="AP64" i="5"/>
  <c r="AS63" i="5"/>
  <c r="AR63" i="5"/>
  <c r="AQ63" i="5"/>
  <c r="AP63" i="5"/>
  <c r="AS62" i="5"/>
  <c r="AR62" i="5"/>
  <c r="AQ62" i="5"/>
  <c r="AP62" i="5"/>
  <c r="AS61" i="5"/>
  <c r="AR61" i="5"/>
  <c r="AQ61" i="5"/>
  <c r="AP61" i="5"/>
  <c r="AS60" i="5"/>
  <c r="AR60" i="5"/>
  <c r="AQ60" i="5"/>
  <c r="AP60" i="5"/>
  <c r="AS59" i="5"/>
  <c r="AR59" i="5"/>
  <c r="AQ59" i="5"/>
  <c r="AP59" i="5"/>
  <c r="AS57" i="5"/>
  <c r="AR57" i="5"/>
  <c r="AQ57" i="5"/>
  <c r="AP57" i="5"/>
  <c r="AS56" i="5"/>
  <c r="AR56" i="5"/>
  <c r="AQ56" i="5"/>
  <c r="AP56" i="5"/>
  <c r="AS55" i="5"/>
  <c r="AR55" i="5"/>
  <c r="AQ55" i="5"/>
  <c r="AP55" i="5"/>
  <c r="AS54" i="5"/>
  <c r="AR54" i="5"/>
  <c r="AQ54" i="5"/>
  <c r="AP54" i="5"/>
  <c r="AS53" i="5"/>
  <c r="AR53" i="5"/>
  <c r="AQ53" i="5"/>
  <c r="AP53" i="5"/>
  <c r="AS52" i="5"/>
  <c r="AR52" i="5"/>
  <c r="AQ52" i="5"/>
  <c r="AP52" i="5"/>
  <c r="AS51" i="5"/>
  <c r="AR51" i="5"/>
  <c r="AQ51" i="5"/>
  <c r="AP51" i="5"/>
  <c r="AS49" i="5"/>
  <c r="AR49" i="5"/>
  <c r="AQ49" i="5"/>
  <c r="AP49" i="5"/>
  <c r="AS45" i="5"/>
  <c r="AR45" i="5"/>
  <c r="AQ45" i="5"/>
  <c r="AP45" i="5"/>
  <c r="AS47" i="5"/>
  <c r="AR47" i="5"/>
  <c r="AQ47" i="5"/>
  <c r="AP47" i="5"/>
  <c r="AS46" i="5"/>
  <c r="AR46" i="5"/>
  <c r="AQ46" i="5"/>
  <c r="AP46" i="5"/>
  <c r="AS48" i="5"/>
  <c r="AR48" i="5"/>
  <c r="AQ48" i="5"/>
  <c r="AP48" i="5"/>
  <c r="AS44" i="5"/>
  <c r="AR44" i="5"/>
  <c r="AQ44" i="5"/>
  <c r="AP44" i="5"/>
  <c r="AS43" i="5"/>
  <c r="AR43" i="5"/>
  <c r="AQ43" i="5"/>
  <c r="AP43" i="5"/>
  <c r="AS42" i="5"/>
  <c r="AR42" i="5"/>
  <c r="AQ42" i="5"/>
  <c r="AP42" i="5"/>
  <c r="AS41" i="5"/>
  <c r="AR41" i="5"/>
  <c r="AQ41" i="5"/>
  <c r="AP41" i="5"/>
  <c r="AS40" i="5"/>
  <c r="AR40" i="5"/>
  <c r="AQ40" i="5"/>
  <c r="AP40" i="5"/>
  <c r="AS38" i="5"/>
  <c r="AR38" i="5"/>
  <c r="AQ38" i="5"/>
  <c r="AP38" i="5"/>
  <c r="AS37" i="5"/>
  <c r="AR37" i="5"/>
  <c r="AQ37" i="5"/>
  <c r="AP37" i="5"/>
  <c r="AS36" i="5"/>
  <c r="AR36" i="5"/>
  <c r="AQ36" i="5"/>
  <c r="AP36" i="5"/>
  <c r="AS39" i="5"/>
  <c r="AR39" i="5"/>
  <c r="AQ39" i="5"/>
  <c r="AP39" i="5"/>
  <c r="AS34" i="5"/>
  <c r="AR34" i="5"/>
  <c r="AQ34" i="5"/>
  <c r="AP34" i="5"/>
  <c r="AS33" i="5"/>
  <c r="AR33" i="5"/>
  <c r="AQ33" i="5"/>
  <c r="AP33" i="5"/>
  <c r="AS31" i="5"/>
  <c r="AR31" i="5"/>
  <c r="AQ31" i="5"/>
  <c r="AP31" i="5"/>
  <c r="AS30" i="5"/>
  <c r="AR30" i="5"/>
  <c r="AQ30" i="5"/>
  <c r="AP30" i="5"/>
  <c r="AS29" i="5"/>
  <c r="AR29" i="5"/>
  <c r="AQ29" i="5"/>
  <c r="AP29" i="5"/>
  <c r="AS27" i="5"/>
  <c r="AR27" i="5"/>
  <c r="AQ27" i="5"/>
  <c r="AP27" i="5"/>
  <c r="AS26" i="5"/>
  <c r="AR26" i="5"/>
  <c r="AQ26" i="5"/>
  <c r="AP26" i="5"/>
  <c r="AS24" i="5"/>
  <c r="AR24" i="5"/>
  <c r="AQ24" i="5"/>
  <c r="AP24" i="5"/>
  <c r="AS23" i="5"/>
  <c r="AR23" i="5"/>
  <c r="AQ23" i="5"/>
  <c r="AP23" i="5"/>
  <c r="AS22" i="5"/>
  <c r="AR22" i="5"/>
  <c r="AQ22" i="5"/>
  <c r="AP22" i="5"/>
  <c r="AS21" i="5"/>
  <c r="AR21" i="5"/>
  <c r="AQ21" i="5"/>
  <c r="AP21" i="5"/>
  <c r="AS20" i="5"/>
  <c r="AR20" i="5"/>
  <c r="AQ20" i="5"/>
  <c r="AP20" i="5"/>
  <c r="AS19" i="5"/>
  <c r="AR19" i="5"/>
  <c r="AQ19" i="5"/>
  <c r="AP19" i="5"/>
  <c r="AS18" i="5"/>
  <c r="AR18" i="5"/>
  <c r="AQ18" i="5"/>
  <c r="AP18" i="5"/>
  <c r="AS17" i="5"/>
  <c r="AR17" i="5"/>
  <c r="AQ17" i="5"/>
  <c r="AP17" i="5"/>
  <c r="AS16" i="5"/>
  <c r="AR16" i="5"/>
  <c r="AQ16" i="5"/>
  <c r="AP16" i="5"/>
  <c r="BB15" i="5"/>
  <c r="BA15" i="5"/>
  <c r="AZ15" i="5"/>
  <c r="AY15" i="5"/>
  <c r="AX15" i="5"/>
  <c r="AW15" i="5"/>
  <c r="AV15" i="5"/>
  <c r="AU15" i="5"/>
  <c r="AT15" i="5"/>
  <c r="AS14" i="5"/>
  <c r="AR14" i="5"/>
  <c r="AQ14" i="5"/>
  <c r="AP14" i="5"/>
  <c r="AS13" i="5"/>
  <c r="AR13" i="5"/>
  <c r="AQ13" i="5"/>
  <c r="AP13" i="5"/>
  <c r="BE12" i="5"/>
  <c r="BD12" i="5"/>
  <c r="BC12" i="5"/>
  <c r="AS12" i="5"/>
  <c r="AR12" i="5"/>
  <c r="AQ12" i="5"/>
  <c r="AP12" i="5"/>
  <c r="BE11" i="5"/>
  <c r="BD11" i="5"/>
  <c r="BC11" i="5"/>
  <c r="AS11" i="5"/>
  <c r="AR11" i="5"/>
  <c r="AQ11" i="5"/>
  <c r="AP11" i="5"/>
  <c r="AS10" i="5"/>
  <c r="AR10" i="5"/>
  <c r="AQ10" i="5"/>
  <c r="AP10" i="5"/>
  <c r="BE9" i="5"/>
  <c r="BD9" i="5"/>
  <c r="BC9" i="5"/>
  <c r="AS9" i="5"/>
  <c r="AR9" i="5"/>
  <c r="AQ9" i="5"/>
  <c r="AP9" i="5"/>
  <c r="AS8" i="5"/>
  <c r="AR8" i="5"/>
  <c r="AQ8" i="5"/>
  <c r="AP8" i="5"/>
  <c r="AS7" i="5"/>
  <c r="AR7" i="5"/>
  <c r="AQ7" i="5"/>
  <c r="AP7" i="5"/>
  <c r="O83" i="1"/>
  <c r="N83" i="1"/>
  <c r="G83" i="1"/>
  <c r="F83" i="1"/>
  <c r="O82" i="1"/>
  <c r="N82" i="1"/>
  <c r="G82" i="1"/>
  <c r="F82" i="1"/>
  <c r="O81" i="1"/>
  <c r="N81" i="1"/>
  <c r="G81" i="1"/>
  <c r="F81" i="1"/>
  <c r="O80" i="1"/>
  <c r="N80" i="1"/>
  <c r="G80" i="1"/>
  <c r="F80" i="1"/>
  <c r="O79" i="1"/>
  <c r="N79" i="1"/>
  <c r="G79" i="1"/>
  <c r="F79" i="1"/>
  <c r="O78" i="1"/>
  <c r="N78" i="1"/>
  <c r="G78" i="1"/>
  <c r="F78" i="1"/>
  <c r="O77" i="1"/>
  <c r="N77" i="1"/>
  <c r="G77" i="1"/>
  <c r="F77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M76" i="1"/>
  <c r="I76" i="1"/>
  <c r="H76" i="1"/>
  <c r="O34" i="1"/>
  <c r="N34" i="1"/>
  <c r="G34" i="1"/>
  <c r="E34" i="1" s="1"/>
  <c r="F34" i="1"/>
  <c r="O32" i="1"/>
  <c r="O33" i="1"/>
  <c r="O35" i="1"/>
  <c r="O38" i="1"/>
  <c r="O36" i="1"/>
  <c r="O37" i="1"/>
  <c r="O39" i="1"/>
  <c r="O40" i="1"/>
  <c r="O41" i="1"/>
  <c r="O42" i="1"/>
  <c r="O43" i="1"/>
  <c r="O44" i="1"/>
  <c r="O46" i="1"/>
  <c r="O48" i="1"/>
  <c r="O49" i="1"/>
  <c r="O45" i="1"/>
  <c r="O47" i="1"/>
  <c r="O50" i="1"/>
  <c r="O51" i="1"/>
  <c r="N32" i="1"/>
  <c r="N33" i="1"/>
  <c r="N35" i="1"/>
  <c r="N38" i="1"/>
  <c r="N36" i="1"/>
  <c r="N37" i="1"/>
  <c r="N39" i="1"/>
  <c r="N40" i="1"/>
  <c r="N41" i="1"/>
  <c r="N42" i="1"/>
  <c r="N43" i="1"/>
  <c r="N44" i="1"/>
  <c r="N46" i="1"/>
  <c r="N48" i="1"/>
  <c r="N49" i="1"/>
  <c r="N45" i="1"/>
  <c r="N47" i="1"/>
  <c r="N50" i="1"/>
  <c r="N51" i="1"/>
  <c r="G32" i="1"/>
  <c r="G33" i="1"/>
  <c r="G35" i="1"/>
  <c r="G38" i="1"/>
  <c r="G36" i="1"/>
  <c r="G37" i="1"/>
  <c r="G39" i="1"/>
  <c r="G40" i="1"/>
  <c r="G42" i="1"/>
  <c r="G43" i="1"/>
  <c r="G44" i="1"/>
  <c r="G46" i="1"/>
  <c r="G48" i="1"/>
  <c r="G49" i="1"/>
  <c r="G45" i="1"/>
  <c r="G47" i="1"/>
  <c r="G50" i="1"/>
  <c r="G51" i="1"/>
  <c r="F32" i="1"/>
  <c r="F33" i="1"/>
  <c r="E33" i="1" s="1"/>
  <c r="D33" i="1" s="1"/>
  <c r="F35" i="1"/>
  <c r="F38" i="1"/>
  <c r="F36" i="1"/>
  <c r="F37" i="1"/>
  <c r="F39" i="1"/>
  <c r="E39" i="1" s="1"/>
  <c r="D39" i="1" s="1"/>
  <c r="F40" i="1"/>
  <c r="F41" i="1"/>
  <c r="F42" i="1"/>
  <c r="F43" i="1"/>
  <c r="F44" i="1"/>
  <c r="F46" i="1"/>
  <c r="F48" i="1"/>
  <c r="F49" i="1"/>
  <c r="F45" i="1"/>
  <c r="F47" i="1"/>
  <c r="F50" i="1"/>
  <c r="E50" i="1" s="1"/>
  <c r="D50" i="1" s="1"/>
  <c r="F51" i="1"/>
  <c r="O10" i="1"/>
  <c r="O11" i="1"/>
  <c r="O12" i="1"/>
  <c r="O13" i="1"/>
  <c r="O14" i="1"/>
  <c r="O15" i="1"/>
  <c r="O16" i="1"/>
  <c r="N10" i="1"/>
  <c r="N11" i="1"/>
  <c r="N12" i="1"/>
  <c r="N13" i="1"/>
  <c r="N14" i="1"/>
  <c r="N15" i="1"/>
  <c r="N16" i="1"/>
  <c r="G10" i="1"/>
  <c r="E10" i="1" s="1"/>
  <c r="G11" i="1"/>
  <c r="G12" i="1"/>
  <c r="G13" i="1"/>
  <c r="G14" i="1"/>
  <c r="G15" i="1"/>
  <c r="G16" i="1"/>
  <c r="F10" i="1"/>
  <c r="F11" i="1"/>
  <c r="F12" i="1"/>
  <c r="F13" i="1"/>
  <c r="F14" i="1"/>
  <c r="F15" i="1"/>
  <c r="E15" i="1" s="1"/>
  <c r="F16" i="1"/>
  <c r="O72" i="1"/>
  <c r="N72" i="1"/>
  <c r="G72" i="1"/>
  <c r="E72" i="1" s="1"/>
  <c r="D72" i="1" s="1"/>
  <c r="F72" i="1"/>
  <c r="O71" i="1"/>
  <c r="N71" i="1"/>
  <c r="G71" i="1"/>
  <c r="F71" i="1"/>
  <c r="O70" i="1"/>
  <c r="N70" i="1"/>
  <c r="G70" i="1"/>
  <c r="F70" i="1"/>
  <c r="O65" i="1"/>
  <c r="N65" i="1"/>
  <c r="G65" i="1"/>
  <c r="F65" i="1"/>
  <c r="O64" i="1"/>
  <c r="N64" i="1"/>
  <c r="G64" i="1"/>
  <c r="F64" i="1"/>
  <c r="O63" i="1"/>
  <c r="N63" i="1"/>
  <c r="G63" i="1"/>
  <c r="F63" i="1"/>
  <c r="O62" i="1"/>
  <c r="N62" i="1"/>
  <c r="G62" i="1"/>
  <c r="F62" i="1"/>
  <c r="O61" i="1"/>
  <c r="N61" i="1"/>
  <c r="G61" i="1"/>
  <c r="F61" i="1"/>
  <c r="O57" i="1"/>
  <c r="N57" i="1"/>
  <c r="G57" i="1"/>
  <c r="F57" i="1"/>
  <c r="O56" i="1"/>
  <c r="N56" i="1"/>
  <c r="G56" i="1"/>
  <c r="F56" i="1"/>
  <c r="O54" i="1"/>
  <c r="N54" i="1"/>
  <c r="G54" i="1"/>
  <c r="F54" i="1"/>
  <c r="O31" i="1"/>
  <c r="N31" i="1"/>
  <c r="G31" i="1"/>
  <c r="F31" i="1"/>
  <c r="O25" i="1"/>
  <c r="N25" i="1"/>
  <c r="G25" i="1"/>
  <c r="F25" i="1"/>
  <c r="O24" i="1"/>
  <c r="N24" i="1"/>
  <c r="F24" i="1"/>
  <c r="O22" i="1"/>
  <c r="N22" i="1"/>
  <c r="G22" i="1"/>
  <c r="F22" i="1"/>
  <c r="O23" i="1"/>
  <c r="N23" i="1"/>
  <c r="G23" i="1"/>
  <c r="F23" i="1"/>
  <c r="O27" i="1"/>
  <c r="N27" i="1"/>
  <c r="G27" i="1"/>
  <c r="F27" i="1"/>
  <c r="O21" i="1"/>
  <c r="N21" i="1"/>
  <c r="G21" i="1"/>
  <c r="F21" i="1"/>
  <c r="O20" i="1"/>
  <c r="N20" i="1"/>
  <c r="G20" i="1"/>
  <c r="F20" i="1"/>
  <c r="O19" i="1"/>
  <c r="N19" i="1"/>
  <c r="G19" i="1"/>
  <c r="F19" i="1"/>
  <c r="O18" i="1"/>
  <c r="N18" i="1"/>
  <c r="G18" i="1"/>
  <c r="F18" i="1"/>
  <c r="E18" i="1" s="1"/>
  <c r="D18" i="1" s="1"/>
  <c r="H8" i="1"/>
  <c r="I8" i="1"/>
  <c r="M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F9" i="1"/>
  <c r="G9" i="1"/>
  <c r="N9" i="1"/>
  <c r="O9" i="1"/>
  <c r="H17" i="1"/>
  <c r="I17" i="1"/>
  <c r="M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F26" i="1"/>
  <c r="G26" i="1"/>
  <c r="N26" i="1"/>
  <c r="O26" i="1"/>
  <c r="F28" i="1"/>
  <c r="G28" i="1"/>
  <c r="N28" i="1"/>
  <c r="O28" i="1"/>
  <c r="F29" i="1"/>
  <c r="G29" i="1"/>
  <c r="N29" i="1"/>
  <c r="O29" i="1"/>
  <c r="H30" i="1"/>
  <c r="I30" i="1"/>
  <c r="M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L90" i="1" s="1"/>
  <c r="AM30" i="1"/>
  <c r="AN30" i="1"/>
  <c r="AO30" i="1"/>
  <c r="AP30" i="1"/>
  <c r="AQ30" i="1"/>
  <c r="AR30" i="1"/>
  <c r="AS30" i="1"/>
  <c r="AT30" i="1"/>
  <c r="AU30" i="1"/>
  <c r="AV30" i="1"/>
  <c r="AW30" i="1"/>
  <c r="H52" i="1"/>
  <c r="I52" i="1"/>
  <c r="M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F53" i="1"/>
  <c r="G53" i="1"/>
  <c r="N53" i="1"/>
  <c r="O53" i="1"/>
  <c r="F55" i="1"/>
  <c r="G55" i="1"/>
  <c r="N55" i="1"/>
  <c r="O55" i="1"/>
  <c r="F58" i="1"/>
  <c r="G58" i="1"/>
  <c r="N58" i="1"/>
  <c r="O58" i="1"/>
  <c r="F59" i="1"/>
  <c r="G59" i="1"/>
  <c r="N59" i="1"/>
  <c r="O59" i="1"/>
  <c r="H60" i="1"/>
  <c r="I60" i="1"/>
  <c r="M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F66" i="1"/>
  <c r="G66" i="1"/>
  <c r="N66" i="1"/>
  <c r="O66" i="1"/>
  <c r="F67" i="1"/>
  <c r="G67" i="1"/>
  <c r="N67" i="1"/>
  <c r="O67" i="1"/>
  <c r="H68" i="1"/>
  <c r="I68" i="1"/>
  <c r="M68" i="1"/>
  <c r="P68" i="1"/>
  <c r="Q68" i="1"/>
  <c r="R68" i="1"/>
  <c r="S68" i="1"/>
  <c r="T68" i="1"/>
  <c r="U68" i="1"/>
  <c r="V68" i="1"/>
  <c r="V88" i="1" s="1"/>
  <c r="W68" i="1"/>
  <c r="W88" i="1" s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M88" i="1" s="1"/>
  <c r="AN68" i="1"/>
  <c r="AO68" i="1"/>
  <c r="AP68" i="1"/>
  <c r="AQ68" i="1"/>
  <c r="AR68" i="1"/>
  <c r="AS68" i="1"/>
  <c r="AT68" i="1"/>
  <c r="AU68" i="1"/>
  <c r="AV68" i="1"/>
  <c r="AW68" i="1"/>
  <c r="F69" i="1"/>
  <c r="G69" i="1"/>
  <c r="N69" i="1"/>
  <c r="O69" i="1"/>
  <c r="F73" i="1"/>
  <c r="G73" i="1"/>
  <c r="N73" i="1"/>
  <c r="O73" i="1"/>
  <c r="F74" i="1"/>
  <c r="G74" i="1"/>
  <c r="N74" i="1"/>
  <c r="O74" i="1"/>
  <c r="F75" i="1"/>
  <c r="G75" i="1"/>
  <c r="N75" i="1"/>
  <c r="O75" i="1"/>
  <c r="E82" i="1"/>
  <c r="E23" i="1"/>
  <c r="E54" i="1"/>
  <c r="V86" i="1"/>
  <c r="AM84" i="1"/>
  <c r="E31" i="1"/>
  <c r="D31" i="1" s="1"/>
  <c r="AL84" i="1" l="1"/>
  <c r="E16" i="1"/>
  <c r="V84" i="1"/>
  <c r="D34" i="1"/>
  <c r="E79" i="1"/>
  <c r="D79" i="1" s="1"/>
  <c r="E83" i="1"/>
  <c r="D83" i="1" s="1"/>
  <c r="O87" i="6"/>
  <c r="AB86" i="6"/>
  <c r="X86" i="6"/>
  <c r="T86" i="6"/>
  <c r="E16" i="6"/>
  <c r="G87" i="6"/>
  <c r="D67" i="6"/>
  <c r="E22" i="1"/>
  <c r="D22" i="1" s="1"/>
  <c r="D16" i="1"/>
  <c r="E36" i="1"/>
  <c r="D36" i="1" s="1"/>
  <c r="E80" i="1"/>
  <c r="D80" i="1" s="1"/>
  <c r="W90" i="1"/>
  <c r="AJ90" i="1"/>
  <c r="E40" i="1"/>
  <c r="D40" i="1" s="1"/>
  <c r="AE88" i="1"/>
  <c r="E43" i="1"/>
  <c r="D43" i="1" s="1"/>
  <c r="AK90" i="1"/>
  <c r="U90" i="1"/>
  <c r="AD86" i="1"/>
  <c r="AO86" i="1"/>
  <c r="AJ84" i="1"/>
  <c r="T90" i="1"/>
  <c r="E11" i="1"/>
  <c r="D11" i="1" s="1"/>
  <c r="AH90" i="1"/>
  <c r="AQ86" i="1"/>
  <c r="AW90" i="1"/>
  <c r="Q86" i="1"/>
  <c r="AG90" i="1"/>
  <c r="O60" i="1"/>
  <c r="D54" i="1"/>
  <c r="E48" i="1"/>
  <c r="T88" i="1"/>
  <c r="E29" i="1"/>
  <c r="D29" i="1" s="1"/>
  <c r="AN86" i="1"/>
  <c r="D23" i="1"/>
  <c r="U86" i="1"/>
  <c r="E58" i="1"/>
  <c r="D58" i="1" s="1"/>
  <c r="AI90" i="1"/>
  <c r="S90" i="1"/>
  <c r="AS88" i="1"/>
  <c r="I88" i="1"/>
  <c r="D82" i="1"/>
  <c r="F68" i="1"/>
  <c r="E66" i="1"/>
  <c r="P88" i="1"/>
  <c r="AH86" i="1"/>
  <c r="AR90" i="1"/>
  <c r="H86" i="1"/>
  <c r="E25" i="1"/>
  <c r="D25" i="1" s="1"/>
  <c r="E57" i="1"/>
  <c r="D57" i="1" s="1"/>
  <c r="F60" i="1"/>
  <c r="E41" i="1"/>
  <c r="D41" i="1" s="1"/>
  <c r="E56" i="1"/>
  <c r="D56" i="1" s="1"/>
  <c r="O52" i="1"/>
  <c r="AV88" i="1"/>
  <c r="AF86" i="1"/>
  <c r="AP90" i="1"/>
  <c r="Z88" i="1"/>
  <c r="AU90" i="1"/>
  <c r="E55" i="1"/>
  <c r="D55" i="1" s="1"/>
  <c r="AE90" i="1"/>
  <c r="E24" i="1"/>
  <c r="D24" i="1" s="1"/>
  <c r="U88" i="1"/>
  <c r="T89" i="1" s="1"/>
  <c r="G60" i="1"/>
  <c r="E75" i="1"/>
  <c r="D75" i="1" s="1"/>
  <c r="E70" i="1"/>
  <c r="D70" i="1" s="1"/>
  <c r="E74" i="1"/>
  <c r="D74" i="1" s="1"/>
  <c r="N30" i="1"/>
  <c r="AU88" i="1"/>
  <c r="AJ86" i="1"/>
  <c r="AI88" i="1"/>
  <c r="AE86" i="1"/>
  <c r="M84" i="1"/>
  <c r="E21" i="1"/>
  <c r="D21" i="1" s="1"/>
  <c r="E71" i="1"/>
  <c r="D71" i="1" s="1"/>
  <c r="AA84" i="1"/>
  <c r="F17" i="1"/>
  <c r="E27" i="1"/>
  <c r="D27" i="1" s="1"/>
  <c r="E64" i="1"/>
  <c r="D64" i="1" s="1"/>
  <c r="E37" i="1"/>
  <c r="D37" i="1" s="1"/>
  <c r="AJ88" i="1"/>
  <c r="G68" i="1"/>
  <c r="AU86" i="1"/>
  <c r="AV86" i="1"/>
  <c r="AO88" i="1"/>
  <c r="Y86" i="1"/>
  <c r="E47" i="1"/>
  <c r="D47" i="1" s="1"/>
  <c r="E32" i="1"/>
  <c r="D32" i="1" s="1"/>
  <c r="AG86" i="1"/>
  <c r="D10" i="1"/>
  <c r="AG84" i="1"/>
  <c r="Q90" i="1"/>
  <c r="U84" i="1"/>
  <c r="AQ90" i="1"/>
  <c r="AT88" i="1"/>
  <c r="AD84" i="1"/>
  <c r="AN84" i="1"/>
  <c r="E61" i="1"/>
  <c r="E45" i="1"/>
  <c r="D45" i="1" s="1"/>
  <c r="E51" i="1"/>
  <c r="D51" i="1" s="1"/>
  <c r="E35" i="1"/>
  <c r="D35" i="1" s="1"/>
  <c r="AH88" i="1"/>
  <c r="D48" i="1"/>
  <c r="AW84" i="1"/>
  <c r="Q84" i="1"/>
  <c r="S88" i="1"/>
  <c r="N52" i="1"/>
  <c r="T84" i="1"/>
  <c r="AP88" i="1"/>
  <c r="AS90" i="1"/>
  <c r="AC86" i="1"/>
  <c r="I86" i="1"/>
  <c r="W84" i="1"/>
  <c r="E19" i="1"/>
  <c r="D19" i="1" s="1"/>
  <c r="G30" i="1"/>
  <c r="E65" i="1"/>
  <c r="D65" i="1" s="1"/>
  <c r="E49" i="1"/>
  <c r="D49" i="1" s="1"/>
  <c r="Q88" i="1"/>
  <c r="E53" i="1"/>
  <c r="AR88" i="1"/>
  <c r="AB84" i="1"/>
  <c r="D15" i="1"/>
  <c r="E38" i="1"/>
  <c r="D38" i="1" s="1"/>
  <c r="AG88" i="1"/>
  <c r="Y90" i="1"/>
  <c r="AK88" i="1"/>
  <c r="E14" i="1"/>
  <c r="D14" i="1" s="1"/>
  <c r="E46" i="1"/>
  <c r="D46" i="1" s="1"/>
  <c r="G17" i="1"/>
  <c r="AW88" i="1"/>
  <c r="X84" i="1"/>
  <c r="E13" i="1"/>
  <c r="D13" i="1" s="1"/>
  <c r="N8" i="1"/>
  <c r="G76" i="1"/>
  <c r="E81" i="1"/>
  <c r="D81" i="1" s="1"/>
  <c r="O8" i="1"/>
  <c r="R84" i="1"/>
  <c r="T86" i="1"/>
  <c r="AW86" i="1"/>
  <c r="AV84" i="1"/>
  <c r="P84" i="1"/>
  <c r="AM86" i="1"/>
  <c r="G8" i="1"/>
  <c r="E62" i="1"/>
  <c r="D62" i="1" s="1"/>
  <c r="E12" i="1"/>
  <c r="D12" i="1" s="1"/>
  <c r="E77" i="1"/>
  <c r="D77" i="1" s="1"/>
  <c r="E26" i="1"/>
  <c r="D26" i="1" s="1"/>
  <c r="AQ84" i="1"/>
  <c r="AU84" i="1"/>
  <c r="X88" i="1"/>
  <c r="E42" i="1"/>
  <c r="D42" i="1" s="1"/>
  <c r="O76" i="1"/>
  <c r="D66" i="1"/>
  <c r="AA86" i="1"/>
  <c r="AH84" i="1"/>
  <c r="E59" i="1"/>
  <c r="D59" i="1" s="1"/>
  <c r="N17" i="1"/>
  <c r="N68" i="1"/>
  <c r="E44" i="1"/>
  <c r="D44" i="1" s="1"/>
  <c r="V90" i="1"/>
  <c r="E78" i="1"/>
  <c r="D78" i="1" s="1"/>
  <c r="AI86" i="1"/>
  <c r="E67" i="1"/>
  <c r="D67" i="1" s="1"/>
  <c r="E28" i="1"/>
  <c r="D28" i="1" s="1"/>
  <c r="AV90" i="1"/>
  <c r="AF90" i="1"/>
  <c r="P90" i="1"/>
  <c r="O17" i="1"/>
  <c r="F52" i="1"/>
  <c r="E63" i="1"/>
  <c r="D63" i="1" s="1"/>
  <c r="O68" i="1"/>
  <c r="O30" i="1"/>
  <c r="BE15" i="5"/>
  <c r="AR82" i="5"/>
  <c r="BC15" i="5"/>
  <c r="BD15" i="5"/>
  <c r="AP83" i="5"/>
  <c r="AQ83" i="5"/>
  <c r="AP82" i="5"/>
  <c r="AS85" i="5"/>
  <c r="AP84" i="5"/>
  <c r="D61" i="1"/>
  <c r="D53" i="1"/>
  <c r="AL86" i="1"/>
  <c r="F8" i="1"/>
  <c r="AS84" i="5"/>
  <c r="AD90" i="1"/>
  <c r="Y84" i="1"/>
  <c r="G52" i="1"/>
  <c r="AR84" i="1"/>
  <c r="I84" i="1"/>
  <c r="S84" i="1"/>
  <c r="AK84" i="1"/>
  <c r="AJ85" i="1" s="1"/>
  <c r="W86" i="1"/>
  <c r="AF88" i="1"/>
  <c r="AC90" i="1"/>
  <c r="AQ88" i="1"/>
  <c r="AE84" i="1"/>
  <c r="M90" i="1"/>
  <c r="S86" i="1"/>
  <c r="AR83" i="5"/>
  <c r="AJ86" i="6"/>
  <c r="AN90" i="1"/>
  <c r="E69" i="1"/>
  <c r="AP85" i="5"/>
  <c r="AL88" i="1"/>
  <c r="Z86" i="1"/>
  <c r="H88" i="1"/>
  <c r="M86" i="1"/>
  <c r="AS86" i="1"/>
  <c r="E9" i="1"/>
  <c r="N83" i="6"/>
  <c r="D17" i="6"/>
  <c r="D16" i="6" s="1"/>
  <c r="AI84" i="1"/>
  <c r="AN88" i="1"/>
  <c r="AC84" i="1"/>
  <c r="AP86" i="1"/>
  <c r="I90" i="1"/>
  <c r="N76" i="1"/>
  <c r="H84" i="1"/>
  <c r="AQ82" i="5"/>
  <c r="G89" i="6"/>
  <c r="H90" i="1"/>
  <c r="X86" i="1"/>
  <c r="AO84" i="1"/>
  <c r="AC88" i="1"/>
  <c r="M88" i="1"/>
  <c r="X90" i="1"/>
  <c r="AR85" i="5"/>
  <c r="R90" i="1"/>
  <c r="F83" i="6"/>
  <c r="P86" i="6"/>
  <c r="AT86" i="1"/>
  <c r="AB90" i="1"/>
  <c r="AS84" i="1"/>
  <c r="E20" i="1"/>
  <c r="D20" i="1" s="1"/>
  <c r="AP84" i="1"/>
  <c r="AQ84" i="5"/>
  <c r="R88" i="1"/>
  <c r="R86" i="1"/>
  <c r="E73" i="1"/>
  <c r="D73" i="1" s="1"/>
  <c r="AB88" i="1"/>
  <c r="AO90" i="1"/>
  <c r="AM90" i="1"/>
  <c r="AJ91" i="1" s="1"/>
  <c r="P86" i="1"/>
  <c r="AA90" i="1"/>
  <c r="AA88" i="1"/>
  <c r="G85" i="6"/>
  <c r="AT90" i="1"/>
  <c r="AT84" i="1"/>
  <c r="N60" i="1"/>
  <c r="G83" i="6"/>
  <c r="AB86" i="1"/>
  <c r="F30" i="1"/>
  <c r="AS82" i="5"/>
  <c r="AR84" i="5"/>
  <c r="Z84" i="1"/>
  <c r="AF84" i="1"/>
  <c r="AK86" i="1"/>
  <c r="Z90" i="1"/>
  <c r="AQ85" i="5"/>
  <c r="AR86" i="1"/>
  <c r="AD88" i="1"/>
  <c r="F76" i="1"/>
  <c r="D75" i="6"/>
  <c r="AS83" i="5"/>
  <c r="Y88" i="1"/>
  <c r="T88" i="6"/>
  <c r="T84" i="6"/>
  <c r="AJ88" i="6"/>
  <c r="AJ84" i="6"/>
  <c r="AN86" i="6"/>
  <c r="AB90" i="6"/>
  <c r="N89" i="6"/>
  <c r="E75" i="6"/>
  <c r="T90" i="6"/>
  <c r="D29" i="6"/>
  <c r="AJ90" i="6"/>
  <c r="P90" i="6"/>
  <c r="AF86" i="6"/>
  <c r="D59" i="6"/>
  <c r="AN84" i="6"/>
  <c r="AN88" i="6"/>
  <c r="N87" i="6"/>
  <c r="O83" i="6"/>
  <c r="E67" i="6"/>
  <c r="P88" i="6"/>
  <c r="P84" i="6"/>
  <c r="F89" i="6"/>
  <c r="O85" i="6"/>
  <c r="AF88" i="6"/>
  <c r="AF84" i="6"/>
  <c r="E29" i="6"/>
  <c r="X84" i="6"/>
  <c r="X88" i="6"/>
  <c r="F85" i="6"/>
  <c r="E59" i="6"/>
  <c r="AN90" i="6"/>
  <c r="N85" i="6"/>
  <c r="D8" i="6"/>
  <c r="O89" i="6"/>
  <c r="D51" i="6"/>
  <c r="AF90" i="6"/>
  <c r="F87" i="6"/>
  <c r="X90" i="6"/>
  <c r="AB84" i="6"/>
  <c r="AB88" i="6"/>
  <c r="E8" i="6"/>
  <c r="E51" i="6"/>
  <c r="AF91" i="1" l="1"/>
  <c r="X85" i="1"/>
  <c r="AB89" i="1"/>
  <c r="T91" i="1"/>
  <c r="O90" i="1"/>
  <c r="T85" i="1"/>
  <c r="P91" i="1"/>
  <c r="E76" i="1"/>
  <c r="AN85" i="1"/>
  <c r="N88" i="1"/>
  <c r="AF89" i="1"/>
  <c r="O88" i="1"/>
  <c r="O86" i="1"/>
  <c r="O84" i="1"/>
  <c r="AB85" i="1"/>
  <c r="AF87" i="1"/>
  <c r="D76" i="1"/>
  <c r="E52" i="1"/>
  <c r="D30" i="1"/>
  <c r="N84" i="1"/>
  <c r="D52" i="1"/>
  <c r="G86" i="1"/>
  <c r="AJ89" i="1"/>
  <c r="AF85" i="1"/>
  <c r="N90" i="1"/>
  <c r="E30" i="1"/>
  <c r="AJ87" i="1"/>
  <c r="E17" i="1"/>
  <c r="G88" i="1"/>
  <c r="P89" i="1"/>
  <c r="X87" i="1"/>
  <c r="T87" i="1"/>
  <c r="G90" i="1"/>
  <c r="D17" i="1"/>
  <c r="E60" i="1"/>
  <c r="AB87" i="1"/>
  <c r="P85" i="1"/>
  <c r="D60" i="1"/>
  <c r="X89" i="1"/>
  <c r="G84" i="1"/>
  <c r="N86" i="1"/>
  <c r="AN87" i="1"/>
  <c r="E8" i="1"/>
  <c r="D9" i="1"/>
  <c r="D8" i="1" s="1"/>
  <c r="AB91" i="1"/>
  <c r="D69" i="1"/>
  <c r="D68" i="1" s="1"/>
  <c r="E68" i="1"/>
  <c r="AN91" i="1"/>
  <c r="F86" i="1"/>
  <c r="F88" i="1"/>
  <c r="F84" i="1"/>
  <c r="F90" i="1"/>
  <c r="P87" i="1"/>
  <c r="AN89" i="1"/>
  <c r="X91" i="1"/>
  <c r="E87" i="6"/>
  <c r="E89" i="6"/>
  <c r="E83" i="6"/>
  <c r="E85" i="6"/>
  <c r="D85" i="6"/>
  <c r="D87" i="6"/>
  <c r="D89" i="6"/>
  <c r="D83" i="6"/>
  <c r="D86" i="1" l="1"/>
  <c r="D90" i="1"/>
  <c r="D84" i="1"/>
  <c r="D88" i="1"/>
  <c r="E90" i="1"/>
  <c r="E86" i="1"/>
  <c r="E88" i="1"/>
  <c r="E84" i="1"/>
</calcChain>
</file>

<file path=xl/sharedStrings.xml><?xml version="1.0" encoding="utf-8"?>
<sst xmlns="http://schemas.openxmlformats.org/spreadsheetml/2006/main" count="837" uniqueCount="236">
  <si>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</si>
  <si>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</si>
  <si>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</si>
  <si>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</si>
  <si>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</si>
  <si>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</si>
  <si>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</si>
  <si>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</si>
  <si>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</si>
  <si>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</si>
  <si>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</si>
  <si>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</si>
  <si>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</si>
  <si>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</si>
  <si>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</si>
  <si>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</si>
  <si>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</si>
  <si>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</si>
  <si>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</si>
  <si>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</si>
  <si>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</si>
  <si>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</si>
  <si>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</si>
  <si>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</si>
  <si>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</si>
  <si>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</si>
  <si>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</si>
  <si>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</si>
  <si>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</si>
  <si>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</si>
  <si>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</si>
  <si>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</si>
  <si>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</si>
  <si>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</si>
  <si>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</si>
  <si>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</si>
  <si>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</si>
  <si>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</si>
  <si>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</si>
  <si>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</si>
  <si>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</si>
  <si>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</si>
  <si>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</si>
  <si>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</si>
  <si>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</si>
  <si>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</si>
  <si>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</si>
  <si>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</si>
  <si>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</si>
  <si>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</si>
  <si>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</si>
  <si>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</si>
  <si>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</si>
  <si>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</si>
  <si>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</si>
  <si>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</si>
  <si>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D1.</t>
  </si>
  <si>
    <t>D2.</t>
  </si>
  <si>
    <t>16.</t>
  </si>
  <si>
    <t>E/5</t>
  </si>
  <si>
    <t>Zo/2</t>
  </si>
  <si>
    <t>Technologie informacyjne</t>
  </si>
  <si>
    <t>Zo/1</t>
  </si>
  <si>
    <t>Przedsiębiorczość</t>
  </si>
  <si>
    <t>Zo/5</t>
  </si>
  <si>
    <t>Zo/4</t>
  </si>
  <si>
    <t>E/3</t>
  </si>
  <si>
    <t>Matematyka</t>
  </si>
  <si>
    <t>E/1</t>
  </si>
  <si>
    <t>Makroekonomia</t>
  </si>
  <si>
    <t>E/2</t>
  </si>
  <si>
    <t>Mikroekonomia</t>
  </si>
  <si>
    <t>Prawo w tym ochrona własności intelektualnej</t>
  </si>
  <si>
    <t>Statystyka opisowa</t>
  </si>
  <si>
    <t>Zo/3</t>
  </si>
  <si>
    <t>Zo/6</t>
  </si>
  <si>
    <t>E/4</t>
  </si>
  <si>
    <t xml:space="preserve"> </t>
  </si>
  <si>
    <t>Logistyczna obsługa klienta</t>
  </si>
  <si>
    <t>Logistyka miejska</t>
  </si>
  <si>
    <t>Normalizacja i zarządzanie jakością w logistyce</t>
  </si>
  <si>
    <t>Systemy informatyczne w logistyce</t>
  </si>
  <si>
    <t>Zarządzanie transportem</t>
  </si>
  <si>
    <t>Praktyki zawodowe*</t>
  </si>
  <si>
    <t>Systemy klasy ERP w zarządzaniu przedsiębiorstwami</t>
  </si>
  <si>
    <t>Trade Marketing and Service (Marketing handlu i usług)</t>
  </si>
  <si>
    <t>Logistyka zwrotna i ekologistyka</t>
  </si>
  <si>
    <t>Infrastruktura logistyczna</t>
  </si>
  <si>
    <t>Controlling i audyt logistyczny</t>
  </si>
  <si>
    <t>Strategie logistyczne</t>
  </si>
  <si>
    <t>Company Image Creating (Kreowanie wizerunku firmy)</t>
  </si>
  <si>
    <t>Lean Management (Odchudzone zarządzanie)</t>
  </si>
  <si>
    <t>Inżynieria systemów i analiza systemowa</t>
  </si>
  <si>
    <t>Towaroznawstwo</t>
  </si>
  <si>
    <t>17.</t>
  </si>
  <si>
    <t>Podstawy logistyki i zarządzanie łańcuchem dostaw</t>
  </si>
  <si>
    <t>Logistyka zaopatrzenia</t>
  </si>
  <si>
    <t>Logistyka dystrybucji</t>
  </si>
  <si>
    <t>Logistyka produkcji</t>
  </si>
  <si>
    <t>Obsługa celna w przepływie towarów</t>
  </si>
  <si>
    <t>Ekonomika handlu</t>
  </si>
  <si>
    <t>Systemy i infrastruktura transportu</t>
  </si>
  <si>
    <t>Logistyka i eksploatacja systemów produkcyjnych</t>
  </si>
  <si>
    <t>Towaroznawstwo przemysłowe</t>
  </si>
  <si>
    <t>Prawo i ubezpieczenia w transporcie</t>
  </si>
  <si>
    <t>18.</t>
  </si>
  <si>
    <t>Język niemiecki/Język rosyjski*</t>
  </si>
  <si>
    <t>Język angielski</t>
  </si>
  <si>
    <t>D3.</t>
  </si>
  <si>
    <t>Warehouse Property Market (Rynek nieruchomości magazynowych)</t>
  </si>
  <si>
    <t>Technologie transportu wewnętrznego</t>
  </si>
  <si>
    <t>Technologie identyfikacji i kompletacji</t>
  </si>
  <si>
    <t>Opakowania i jednostki ładunkowe</t>
  </si>
  <si>
    <t>@</t>
  </si>
  <si>
    <t>konsultacje i e-learning (@)</t>
  </si>
  <si>
    <t>Technologie i systemy magazynowania</t>
  </si>
  <si>
    <t>Podstawy zarządzania i marketingu</t>
  </si>
  <si>
    <t>Metody i techniki studiowania</t>
  </si>
  <si>
    <t>Wychowanie fizyczne</t>
  </si>
  <si>
    <t>19.</t>
  </si>
  <si>
    <t>English for Logistics</t>
  </si>
  <si>
    <t>Zo/5,6</t>
  </si>
  <si>
    <t>Kształtowanie osobistych karier zawodowych</t>
  </si>
  <si>
    <t>20.</t>
  </si>
  <si>
    <t>Analiza danych logistycznych z zastosowaniem Excela</t>
  </si>
  <si>
    <t>Zo/  1,2,3,4</t>
  </si>
  <si>
    <t>zajęcia z bezpośrednim udziałem</t>
  </si>
  <si>
    <t>zajęcia kształtujące umiejętności praktyczne</t>
  </si>
  <si>
    <t>zajęcia z dziedziny nauk hum. lub społ.</t>
  </si>
  <si>
    <t>Synetza wiedzy i umiejętności z zakresu logistyki</t>
  </si>
  <si>
    <t>Projekt dyplomowy*</t>
  </si>
  <si>
    <t>Zo/2,3,4,5,6</t>
  </si>
  <si>
    <t>Magazynowanie</t>
  </si>
  <si>
    <t>21.</t>
  </si>
  <si>
    <t>Pierwsza pomoc przedmedyczna</t>
  </si>
  <si>
    <t>Suma dla specjalności TiS (Transport i Spedycja)</t>
  </si>
  <si>
    <t>Suma dla specjalności MiOR (Magazynowanie i Obsługa Rynku)</t>
  </si>
  <si>
    <t>Suma dla specjalności PP (Produkcja Przemysłowa)</t>
  </si>
  <si>
    <t>MODUŁ KSZTAŁCENIA SPECJALNOŚCIOWEGO (TiS)*</t>
  </si>
  <si>
    <t>MODUŁ KSZTAŁCENIA SPECJALNOŚCIOWEGO (MiOR)*</t>
  </si>
  <si>
    <t>MODUŁ KSZTAŁCENIA SPECJALNOŚCIOWEGO (PP)*</t>
  </si>
  <si>
    <t>Suma dla specjalności HM (Handel Międzynarodowy)</t>
  </si>
  <si>
    <t>D4.</t>
  </si>
  <si>
    <t>Spedycja w systemach transportowych</t>
  </si>
  <si>
    <t>Zarządzanie przedsiębiorstwem transportowym</t>
  </si>
  <si>
    <t>Polityka transporotwa UE</t>
  </si>
  <si>
    <t>Centra usług magazynowych i dystrybucyjnych</t>
  </si>
  <si>
    <t>Logistyka kontraktowa</t>
  </si>
  <si>
    <t>Zaopatrzenie materiałowe</t>
  </si>
  <si>
    <t>Automatyzacja linii produkcyjnych</t>
  </si>
  <si>
    <t xml:space="preserve">Zarządzanie ryzykiem </t>
  </si>
  <si>
    <t>Techniki i promocja sprzedaży</t>
  </si>
  <si>
    <t>Zarządzanie miedzynarodowym łańcuchem dostaw</t>
  </si>
  <si>
    <t xml:space="preserve">Negocjacje </t>
  </si>
  <si>
    <t>Handel elektroniczny</t>
  </si>
  <si>
    <t>International trade rules and regulations (reguły handlu międzynarodowego)</t>
  </si>
  <si>
    <t>Zal/1</t>
  </si>
  <si>
    <t>Zal/2</t>
  </si>
  <si>
    <t>Cła importowe</t>
  </si>
  <si>
    <t>Komunikacja w biznesie</t>
  </si>
  <si>
    <t>MODUŁ KSZTAŁCENIA SPECJALNOŚCIOWEGO (HM)*</t>
  </si>
  <si>
    <t>Zal1/2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</si>
  <si>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</si>
  <si>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P6S_WG</t>
  </si>
  <si>
    <t>P6S_WK</t>
  </si>
  <si>
    <t>P6S_UW</t>
  </si>
  <si>
    <t>P6S_UK</t>
  </si>
  <si>
    <t>P6S_UU</t>
  </si>
  <si>
    <t>P6S_UO</t>
  </si>
  <si>
    <t>P6S_KK</t>
  </si>
  <si>
    <t>P6S_KR</t>
  </si>
  <si>
    <t>P6S_KO</t>
  </si>
  <si>
    <t>Suma</t>
  </si>
  <si>
    <t>W</t>
  </si>
  <si>
    <t>U</t>
  </si>
  <si>
    <t>K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</si>
  <si>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</si>
  <si>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</si>
  <si>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</si>
  <si>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</si>
  <si>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</si>
  <si>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</si>
  <si>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</si>
  <si>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</si>
  <si>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</si>
  <si>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</si>
  <si>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</si>
  <si>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</si>
  <si>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</si>
  <si>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</si>
  <si>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</si>
  <si>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</si>
  <si>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</si>
  <si>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</si>
  <si>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</si>
  <si>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</si>
  <si>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</si>
  <si>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</si>
  <si>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</si>
  <si>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</si>
  <si>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</si>
  <si>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</si>
  <si>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</si>
  <si>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</si>
  <si>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</si>
  <si>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</si>
  <si>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</si>
  <si>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</si>
  <si>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</si>
  <si>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</si>
  <si>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</si>
  <si>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</si>
  <si>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</si>
  <si>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</si>
  <si>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</si>
  <si>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 xml:space="preserve">A. </t>
  </si>
  <si>
    <t>Suma D1</t>
  </si>
  <si>
    <t>Suma D2</t>
  </si>
  <si>
    <t>Suma D3</t>
  </si>
  <si>
    <t>Suma D4</t>
  </si>
  <si>
    <r>
      <t xml:space="preserve">Logistyka - studia stacjonarne I stopnia / </t>
    </r>
    <r>
      <rPr>
        <b/>
        <sz val="28"/>
        <rFont val="Verdana"/>
        <family val="2"/>
      </rPr>
      <t>cykl kształcenia 2022-2025</t>
    </r>
  </si>
  <si>
    <t>Podstawy transportu</t>
  </si>
  <si>
    <t>Finanse i rachunkowość w logistyce</t>
  </si>
  <si>
    <t>Ekonomika usług</t>
  </si>
  <si>
    <r>
      <t>3.2. Plan studió</t>
    </r>
    <r>
      <rPr>
        <b/>
        <sz val="36"/>
        <rFont val="Verdana"/>
        <family val="2"/>
        <charset val="238"/>
      </rPr>
      <t xml:space="preserve">w </t>
    </r>
    <r>
      <rPr>
        <b/>
        <u/>
        <sz val="36"/>
        <rFont val="Verdana"/>
        <family val="2"/>
        <charset val="238"/>
      </rPr>
      <t>niestacjonarnych</t>
    </r>
    <r>
      <rPr>
        <b/>
        <sz val="36"/>
        <rFont val="Verdana"/>
        <family val="2"/>
      </rPr>
      <t xml:space="preserve">  I stopnia: Logistyka (2022-2025)</t>
    </r>
  </si>
  <si>
    <t>DK</t>
  </si>
  <si>
    <t>Zo/ 1,2,3,4</t>
  </si>
  <si>
    <t>ZAL/1</t>
  </si>
  <si>
    <t>ZAL/2</t>
  </si>
  <si>
    <t>Projektowanie procesów logistycznych</t>
  </si>
  <si>
    <t>Finanse i rachunkowosć w logistyce</t>
  </si>
  <si>
    <t>warsztaty</t>
  </si>
  <si>
    <t>seminaria</t>
  </si>
  <si>
    <t>laboratoria</t>
  </si>
  <si>
    <t>projekty</t>
  </si>
  <si>
    <t>Synteza wiedzy i umiejętności z zakresu logistyki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</si>
</sst>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 CE"/>
      <charset val="238"/>
    </font>
    <font>
      <b/>
      <sz val="36"/>
      <name val="Verdana"/>
      <family val="2"/>
    </font>
    <font>
      <b/>
      <sz val="28"/>
      <name val="Arial Narrow"/>
      <family val="2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12"/>
      <name val="Arial Narrow"/>
      <family val="2"/>
      <charset val="238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  <charset val="238"/>
    </font>
    <font>
      <sz val="20"/>
      <name val="Verdana"/>
      <family val="2"/>
    </font>
    <font>
      <b/>
      <sz val="36"/>
      <name val="Arial Narrow"/>
      <family val="2"/>
      <charset val="238"/>
    </font>
    <font>
      <b/>
      <sz val="28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u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/>
      <sz val="7.5"/>
      <name val="Verdana"/>
      <family val="2"/>
    </font>
    <font>
      <b/>
      <sz val="6.5"/>
      <name val="Verdana"/>
      <family val="2"/>
    </font>
    <font>
      <b/>
      <sz val="6"/>
      <name val="Verdana"/>
      <family val="2"/>
      <charset val="238"/>
    </font>
    <font>
      <b/>
      <sz val="8"/>
      <name val="Verdana"/>
      <family val="2"/>
      <charset val="238"/>
    </font>
    <font>
      <b/>
      <sz val="6.5"/>
      <name val="Verdana"/>
      <family val="2"/>
      <charset val="238"/>
    </font>
    <font>
      <sz val="6.5"/>
      <name val="Verdana"/>
      <family val="2"/>
    </font>
    <font>
      <sz val="6.5"/>
      <name val="Verdana"/>
      <family val="2"/>
      <charset val="238"/>
    </font>
    <font>
      <b/>
      <sz val="18"/>
      <name val="Verdana"/>
      <family val="2"/>
      <charset val="238"/>
    </font>
    <font>
      <sz val="18"/>
      <color rgb="FFFF0000"/>
      <name val="Arial Narrow"/>
      <family val="2"/>
      <charset val="238"/>
    </font>
    <font>
      <sz val="28"/>
      <color rgb="FFFF0000"/>
      <name val="Arial Narrow"/>
      <family val="2"/>
      <charset val="238"/>
    </font>
    <font>
      <b/>
      <sz val="36"/>
      <color rgb="FFFF0000"/>
      <name val="Arial Narrow"/>
      <family val="2"/>
      <charset val="238"/>
    </font>
    <font>
      <b/>
      <sz val="36"/>
      <name val="Verdana"/>
      <family val="2"/>
      <charset val="238"/>
    </font>
    <font>
      <b/>
      <u/>
      <sz val="36"/>
      <name val="Verdana"/>
      <family val="2"/>
      <charset val="238"/>
    </font>
    <font>
      <sz val="20"/>
      <color theme="1"/>
      <name val="Verdana"/>
      <family val="2"/>
    </font>
    <font>
      <b/>
      <sz val="20"/>
      <color theme="1"/>
      <name val="Verdana"/>
      <family val="2"/>
    </font>
    <font>
      <sz val="28"/>
      <color theme="1"/>
      <name val="Arial Narrow"/>
      <family val="2"/>
      <charset val="238"/>
    </font>
    <font>
      <b/>
      <sz val="36"/>
      <color theme="1"/>
      <name val="Arial Narrow"/>
      <family val="2"/>
      <charset val="238"/>
    </font>
    <font>
      <sz val="8"/>
      <name val="Arial CE"/>
      <charset val="238"/>
    </font>
    <font>
      <sz val="6.5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5" borderId="0" xfId="0" applyFont="1" applyFill="1"/>
    <xf numFmtId="3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/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2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3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textRotation="90"/>
    </xf>
    <xf numFmtId="0" fontId="21" fillId="6" borderId="1" xfId="0" applyFont="1" applyFill="1" applyBorder="1" applyAlignment="1">
      <alignment horizontal="center" vertical="center" textRotation="90" wrapText="1"/>
    </xf>
    <xf numFmtId="0" fontId="21" fillId="6" borderId="1" xfId="0" applyFont="1" applyFill="1" applyBorder="1" applyAlignment="1">
      <alignment horizontal="center" vertical="center" textRotation="90"/>
    </xf>
    <xf numFmtId="0" fontId="0" fillId="6" borderId="2" xfId="0" applyFill="1" applyBorder="1" applyAlignment="1">
      <alignment horizontal="center" vertical="center"/>
    </xf>
    <xf numFmtId="0" fontId="15" fillId="6" borderId="3" xfId="0" applyFont="1" applyFill="1" applyBorder="1"/>
    <xf numFmtId="0" fontId="15" fillId="6" borderId="2" xfId="0" applyFont="1" applyFill="1" applyBorder="1"/>
    <xf numFmtId="0" fontId="20" fillId="7" borderId="2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6" borderId="0" xfId="0" applyFont="1" applyFill="1"/>
    <xf numFmtId="0" fontId="22" fillId="6" borderId="4" xfId="0" applyFont="1" applyFill="1" applyBorder="1" applyAlignment="1">
      <alignment horizontal="center" vertical="center"/>
    </xf>
    <xf numFmtId="0" fontId="22" fillId="6" borderId="4" xfId="0" applyFont="1" applyFill="1" applyBorder="1"/>
    <xf numFmtId="0" fontId="22" fillId="6" borderId="1" xfId="0" applyFont="1" applyFill="1" applyBorder="1"/>
    <xf numFmtId="0" fontId="22" fillId="6" borderId="4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3" fillId="0" borderId="4" xfId="0" applyFont="1" applyBorder="1" applyAlignment="1">
      <alignment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/>
    </xf>
    <xf numFmtId="0" fontId="3" fillId="0" borderId="0" xfId="0" applyFont="1" applyFill="1"/>
    <xf numFmtId="3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3" fontId="31" fillId="3" borderId="1" xfId="0" applyNumberFormat="1" applyFont="1" applyFill="1" applyBorder="1" applyAlignment="1">
      <alignment horizontal="center" vertical="center"/>
    </xf>
    <xf numFmtId="3" fontId="30" fillId="3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Border="1" applyAlignment="1">
      <alignment horizontal="center" vertical="center"/>
    </xf>
    <xf numFmtId="3" fontId="30" fillId="4" borderId="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3" fontId="33" fillId="0" borderId="0" xfId="0" applyNumberFormat="1" applyFont="1" applyAlignment="1">
      <alignment horizontal="center" vertical="center"/>
    </xf>
    <xf numFmtId="0" fontId="30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2" fillId="0" borderId="4" xfId="0" applyFont="1" applyFill="1" applyBorder="1" applyAlignment="1">
      <alignment vertical="center" wrapText="1"/>
    </xf>
    <xf numFmtId="3" fontId="30" fillId="10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/>
    </xf>
    <xf numFmtId="3" fontId="31" fillId="2" borderId="1" xfId="0" applyNumberFormat="1" applyFont="1" applyFill="1" applyBorder="1" applyAlignment="1">
      <alignment horizontal="center" vertical="center"/>
    </xf>
    <xf numFmtId="3" fontId="30" fillId="2" borderId="1" xfId="0" applyNumberFormat="1" applyFont="1" applyFill="1" applyBorder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/>
    </xf>
    <xf numFmtId="3" fontId="31" fillId="4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3" fontId="30" fillId="0" borderId="1" xfId="0" quotePrefix="1" applyNumberFormat="1" applyFont="1" applyBorder="1" applyAlignment="1">
      <alignment horizontal="center" vertical="center"/>
    </xf>
    <xf numFmtId="3" fontId="30" fillId="9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8" fillId="6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20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7" borderId="20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 textRotation="90" wrapText="1"/>
    </xf>
    <xf numFmtId="0" fontId="18" fillId="6" borderId="23" xfId="0" applyFont="1" applyFill="1" applyBorder="1" applyAlignment="1">
      <alignment horizontal="center" vertical="center" textRotation="90" wrapText="1"/>
    </xf>
    <xf numFmtId="0" fontId="18" fillId="6" borderId="1" xfId="0" applyFont="1" applyFill="1" applyBorder="1" applyAlignment="1">
      <alignment horizontal="center" vertical="center" textRotation="90" wrapText="1"/>
    </xf>
    <xf numFmtId="0" fontId="18" fillId="6" borderId="1" xfId="0" applyFont="1" applyFill="1" applyBorder="1" applyAlignment="1">
      <alignment horizontal="center" vertical="center" textRotation="90"/>
    </xf>
    <xf numFmtId="0" fontId="18" fillId="2" borderId="1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20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20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20" xfId="0" applyFont="1" applyFill="1" applyBorder="1" applyAlignment="1">
      <alignment horizontal="left" vertical="center" textRotation="90" wrapText="1"/>
    </xf>
    <xf numFmtId="0" fontId="7" fillId="2" borderId="2" xfId="0" applyFont="1" applyFill="1" applyBorder="1" applyAlignment="1">
      <alignment horizontal="left" vertical="center" textRotation="90"/>
    </xf>
    <xf numFmtId="3" fontId="7" fillId="3" borderId="20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3" fontId="7" fillId="3" borderId="25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0" fontId="9" fillId="2" borderId="20" xfId="0" applyFont="1" applyFill="1" applyBorder="1" applyAlignment="1">
      <alignment horizontal="center" vertical="center" textRotation="90" wrapText="1"/>
    </xf>
    <xf numFmtId="0" fontId="9" fillId="2" borderId="21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textRotation="90" wrapText="1"/>
    </xf>
    <xf numFmtId="3" fontId="7" fillId="3" borderId="1" xfId="0" applyNumberFormat="1" applyFont="1" applyFill="1" applyBorder="1" applyAlignment="1">
      <alignment horizontal="center" vertical="center"/>
    </xf>
    <xf numFmtId="0" fontId="35" fillId="0" borderId="4" xfId="0" applyFont="1" applyBorder="1" applyAlignment="1">
      <alignment vertical="center" wrapText="1"/>
    </xf>
    <xf numFmtId="0" fontId="35" fillId="0" borderId="4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 macro="" textlink="">
      <xdr:nvSpPr>
        <xdr:cNvPr id="7423" name="Line 6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>
          <a:spLocks noChangeShapeType="1"/>
        </xdr:cNvSpPr>
      </xdr:nvSpPr>
      <xdr:spPr bwMode="auto">
        <a:xfrm>
          <a:off x="1140714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 macro="" textlink="">
      <xdr:nvSpPr>
        <xdr:cNvPr id="7424" name="Line 6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>
          <a:spLocks noChangeShapeType="1"/>
        </xdr:cNvSpPr>
      </xdr:nvSpPr>
      <xdr:spPr bwMode="auto">
        <a:xfrm>
          <a:off x="1140714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 macro="" textlink="">
      <xdr:nvSpPr>
        <xdr:cNvPr id="7425" name="Line 11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>
          <a:spLocks noChangeShapeType="1"/>
        </xdr:cNvSpPr>
      </xdr:nvSpPr>
      <xdr:spPr bwMode="auto">
        <a:xfrm>
          <a:off x="1140714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 macro="" textlink="">
      <xdr:nvSpPr>
        <xdr:cNvPr id="7426" name="Line 6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>
          <a:spLocks noChangeShapeType="1"/>
        </xdr:cNvSpPr>
      </xdr:nvSpPr>
      <xdr:spPr bwMode="auto">
        <a:xfrm>
          <a:off x="1140714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 macro="" textlink="">
      <xdr:nvSpPr>
        <xdr:cNvPr id="7427" name="Line 6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>
          <a:spLocks noChangeShapeType="1"/>
        </xdr:cNvSpPr>
      </xdr:nvSpPr>
      <xdr:spPr bwMode="auto">
        <a:xfrm>
          <a:off x="1140714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 macro="" textlink="">
      <xdr:nvSpPr>
        <xdr:cNvPr id="7428" name="Line 6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>
          <a:spLocks noChangeShapeType="1"/>
        </xdr:cNvSpPr>
      </xdr:nvSpPr>
      <xdr:spPr bwMode="auto">
        <a:xfrm>
          <a:off x="1140714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 macro="" textlink="">
      <xdr:nvSpPr>
        <xdr:cNvPr id="7429" name="Line 6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>
          <a:spLocks noChangeShapeType="1"/>
        </xdr:cNvSpPr>
      </xdr:nvSpPr>
      <xdr:spPr bwMode="auto">
        <a:xfrm>
          <a:off x="1140714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 macro="" textlink="">
      <xdr:nvSpPr>
        <xdr:cNvPr id="7430" name="Line 6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>
          <a:spLocks noChangeShapeType="1"/>
        </xdr:cNvSpPr>
      </xdr:nvSpPr>
      <xdr:spPr bwMode="auto">
        <a:xfrm>
          <a:off x="1140714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7431" name="Line 6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7432" name="Line 7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7433" name="Line 6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7434" name="Line 7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7435" name="Line 11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7436" name="Line 6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7437" name="Line 7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7438" name="Line 6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7439" name="Line 7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7440" name="Line 6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7441" name="Line 7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7442" name="Line 7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7443" name="Line 6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7444" name="Line 7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7445" name="Line 7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7446" name="Line 6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7447" name="Line 7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7448" name="Line 7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7449" name="Line 7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7450" name="Line 7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7451" name="Line 7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81</xdr:row>
      <xdr:rowOff>0</xdr:rowOff>
    </xdr:from>
    <xdr:to>
      <xdr:col>34</xdr:col>
      <xdr:colOff>0</xdr:colOff>
      <xdr:row>81</xdr:row>
      <xdr:rowOff>0</xdr:rowOff>
    </xdr:to>
    <xdr:sp macro="" textlink="">
      <xdr:nvSpPr>
        <xdr:cNvPr id="7452" name="Line 6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>
          <a:spLocks noChangeShapeType="1"/>
        </xdr:cNvSpPr>
      </xdr:nvSpPr>
      <xdr:spPr bwMode="auto">
        <a:xfrm>
          <a:off x="1140714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81</xdr:row>
      <xdr:rowOff>0</xdr:rowOff>
    </xdr:from>
    <xdr:to>
      <xdr:col>34</xdr:col>
      <xdr:colOff>0</xdr:colOff>
      <xdr:row>81</xdr:row>
      <xdr:rowOff>0</xdr:rowOff>
    </xdr:to>
    <xdr:sp macro="" textlink="">
      <xdr:nvSpPr>
        <xdr:cNvPr id="7453" name="Line 6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>
          <a:spLocks noChangeShapeType="1"/>
        </xdr:cNvSpPr>
      </xdr:nvSpPr>
      <xdr:spPr bwMode="auto">
        <a:xfrm>
          <a:off x="1140714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81</xdr:row>
      <xdr:rowOff>0</xdr:rowOff>
    </xdr:from>
    <xdr:to>
      <xdr:col>34</xdr:col>
      <xdr:colOff>0</xdr:colOff>
      <xdr:row>81</xdr:row>
      <xdr:rowOff>0</xdr:rowOff>
    </xdr:to>
    <xdr:sp macro="" textlink="">
      <xdr:nvSpPr>
        <xdr:cNvPr id="7454" name="Line 11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>
          <a:spLocks noChangeShapeType="1"/>
        </xdr:cNvSpPr>
      </xdr:nvSpPr>
      <xdr:spPr bwMode="auto">
        <a:xfrm>
          <a:off x="1140714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81</xdr:row>
      <xdr:rowOff>0</xdr:rowOff>
    </xdr:from>
    <xdr:to>
      <xdr:col>34</xdr:col>
      <xdr:colOff>0</xdr:colOff>
      <xdr:row>81</xdr:row>
      <xdr:rowOff>0</xdr:rowOff>
    </xdr:to>
    <xdr:sp macro="" textlink="">
      <xdr:nvSpPr>
        <xdr:cNvPr id="7455" name="Line 6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>
          <a:spLocks noChangeShapeType="1"/>
        </xdr:cNvSpPr>
      </xdr:nvSpPr>
      <xdr:spPr bwMode="auto">
        <a:xfrm>
          <a:off x="1140714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81</xdr:row>
      <xdr:rowOff>0</xdr:rowOff>
    </xdr:from>
    <xdr:to>
      <xdr:col>34</xdr:col>
      <xdr:colOff>0</xdr:colOff>
      <xdr:row>81</xdr:row>
      <xdr:rowOff>0</xdr:rowOff>
    </xdr:to>
    <xdr:sp macro="" textlink="">
      <xdr:nvSpPr>
        <xdr:cNvPr id="7456" name="Line 6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>
          <a:spLocks noChangeShapeType="1"/>
        </xdr:cNvSpPr>
      </xdr:nvSpPr>
      <xdr:spPr bwMode="auto">
        <a:xfrm>
          <a:off x="1140714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81</xdr:row>
      <xdr:rowOff>0</xdr:rowOff>
    </xdr:from>
    <xdr:to>
      <xdr:col>34</xdr:col>
      <xdr:colOff>0</xdr:colOff>
      <xdr:row>81</xdr:row>
      <xdr:rowOff>0</xdr:rowOff>
    </xdr:to>
    <xdr:sp macro="" textlink="">
      <xdr:nvSpPr>
        <xdr:cNvPr id="7457" name="Line 6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>
          <a:spLocks noChangeShapeType="1"/>
        </xdr:cNvSpPr>
      </xdr:nvSpPr>
      <xdr:spPr bwMode="auto">
        <a:xfrm>
          <a:off x="1140714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81</xdr:row>
      <xdr:rowOff>0</xdr:rowOff>
    </xdr:from>
    <xdr:to>
      <xdr:col>34</xdr:col>
      <xdr:colOff>0</xdr:colOff>
      <xdr:row>81</xdr:row>
      <xdr:rowOff>0</xdr:rowOff>
    </xdr:to>
    <xdr:sp macro="" textlink="">
      <xdr:nvSpPr>
        <xdr:cNvPr id="7458" name="Line 6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>
          <a:spLocks noChangeShapeType="1"/>
        </xdr:cNvSpPr>
      </xdr:nvSpPr>
      <xdr:spPr bwMode="auto">
        <a:xfrm>
          <a:off x="1140714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81</xdr:row>
      <xdr:rowOff>0</xdr:rowOff>
    </xdr:from>
    <xdr:to>
      <xdr:col>34</xdr:col>
      <xdr:colOff>0</xdr:colOff>
      <xdr:row>81</xdr:row>
      <xdr:rowOff>0</xdr:rowOff>
    </xdr:to>
    <xdr:sp macro="" textlink="">
      <xdr:nvSpPr>
        <xdr:cNvPr id="7459" name="Line 6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>
          <a:spLocks noChangeShapeType="1"/>
        </xdr:cNvSpPr>
      </xdr:nvSpPr>
      <xdr:spPr bwMode="auto">
        <a:xfrm>
          <a:off x="1140714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 macro="" textlink="">
      <xdr:nvSpPr>
        <xdr:cNvPr id="7460" name="Line 6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 macro="" textlink="">
      <xdr:nvSpPr>
        <xdr:cNvPr id="7461" name="Line 7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 macro="" textlink="">
      <xdr:nvSpPr>
        <xdr:cNvPr id="7462" name="Line 6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 macro="" textlink="">
      <xdr:nvSpPr>
        <xdr:cNvPr id="7463" name="Line 7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 macro="" textlink="">
      <xdr:nvSpPr>
        <xdr:cNvPr id="7464" name="Line 11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 macro="" textlink="">
      <xdr:nvSpPr>
        <xdr:cNvPr id="7465" name="Line 6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 macro="" textlink="">
      <xdr:nvSpPr>
        <xdr:cNvPr id="7466" name="Line 7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 macro="" textlink="">
      <xdr:nvSpPr>
        <xdr:cNvPr id="7467" name="Line 6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 macro="" textlink="">
      <xdr:nvSpPr>
        <xdr:cNvPr id="7468" name="Line 7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 macro="" textlink="">
      <xdr:nvSpPr>
        <xdr:cNvPr id="7469" name="Line 6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 macro="" textlink="">
      <xdr:nvSpPr>
        <xdr:cNvPr id="7470" name="Line 7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 macro="" textlink="">
      <xdr:nvSpPr>
        <xdr:cNvPr id="7471" name="Line 7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 macro="" textlink="">
      <xdr:nvSpPr>
        <xdr:cNvPr id="7472" name="Line 6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 macro="" textlink="">
      <xdr:nvSpPr>
        <xdr:cNvPr id="7473" name="Line 7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 macro="" textlink="">
      <xdr:nvSpPr>
        <xdr:cNvPr id="7474" name="Line 7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 macro="" textlink="">
      <xdr:nvSpPr>
        <xdr:cNvPr id="7475" name="Line 6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 macro="" textlink="">
      <xdr:nvSpPr>
        <xdr:cNvPr id="7476" name="Line 7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 macro="" textlink="">
      <xdr:nvSpPr>
        <xdr:cNvPr id="7477" name="Line 7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 macro="" textlink="">
      <xdr:nvSpPr>
        <xdr:cNvPr id="7478" name="Line 7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 macro="" textlink="">
      <xdr:nvSpPr>
        <xdr:cNvPr id="7479" name="Line 7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 macro="" textlink="">
      <xdr:nvSpPr>
        <xdr:cNvPr id="7480" name="Line 7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85"/>
  <sheetViews>
    <sheetView tabSelected="1" zoomScale="80" zoomScaleNormal="80" zoomScaleSheetLayoutView="80" workbookViewId="0">
      <pane ySplit="5" topLeftCell="A6" activePane="bottomLeft" state="frozen"/>
      <selection pane="bottomLeft" activeCell="AT30" sqref="AT30"/>
    </sheetView>
  </sheetViews>
  <sheetFormatPr defaultColWidth="9.1640625" defaultRowHeight="12.3" x14ac:dyDescent="0.4"/>
  <cols>
    <col min="1" max="1" width="4.1640625" style="32" customWidth="1"/>
    <col min="2" max="2" width="35.44140625" style="32" customWidth="1"/>
    <col min="3" max="5" width="3.71875" style="32" customWidth="1"/>
    <col min="6" max="6" width="4.1640625" style="32" customWidth="1"/>
    <col min="7" max="8" width="3.71875" style="32" customWidth="1"/>
    <col min="9" max="9" width="4" style="32" customWidth="1"/>
    <col min="10" max="10" width="4.1640625" style="32" customWidth="1"/>
    <col min="11" max="11" width="4" style="32" customWidth="1"/>
    <col min="12" max="12" width="3.71875" style="32" customWidth="1"/>
    <col min="13" max="13" width="3.27734375" style="32" customWidth="1"/>
    <col min="14" max="16" width="3.71875" style="32" customWidth="1"/>
    <col min="17" max="17" width="4" style="32" customWidth="1"/>
    <col min="18" max="19" width="3.71875" style="32" customWidth="1"/>
    <col min="20" max="20" width="4.27734375" style="32" customWidth="1"/>
    <col min="21" max="21" width="4" style="32" customWidth="1"/>
    <col min="22" max="22" width="4.27734375" style="32" customWidth="1"/>
    <col min="23" max="23" width="4" style="32" customWidth="1"/>
    <col min="24" max="24" width="4.1640625" style="32" customWidth="1"/>
    <col min="25" max="25" width="4" style="32" customWidth="1"/>
    <col min="26" max="26" width="4.27734375" style="32" customWidth="1"/>
    <col min="27" max="27" width="4.1640625" style="32" customWidth="1"/>
    <col min="28" max="28" width="4" style="32" customWidth="1"/>
    <col min="29" max="29" width="4.71875" style="32" customWidth="1"/>
    <col min="30" max="30" width="4.27734375" style="32" customWidth="1"/>
    <col min="31" max="31" width="3.71875" style="32" customWidth="1"/>
    <col min="32" max="32" width="4.27734375" style="32" customWidth="1"/>
    <col min="33" max="33" width="4.1640625" style="32" customWidth="1"/>
    <col min="34" max="34" width="4.5546875" style="32" customWidth="1"/>
    <col min="35" max="35" width="4.1640625" style="32" customWidth="1"/>
    <col min="36" max="36" width="4.71875" style="32" customWidth="1"/>
    <col min="37" max="37" width="4.5546875" style="32" customWidth="1"/>
    <col min="38" max="38" width="3.71875" style="32" customWidth="1"/>
    <col min="39" max="39" width="4.5546875" style="32" customWidth="1"/>
    <col min="40" max="40" width="4.71875" style="32" customWidth="1"/>
    <col min="41" max="41" width="4.1640625" style="32" customWidth="1"/>
    <col min="42" max="42" width="6" style="32" customWidth="1"/>
    <col min="43" max="57" width="4.27734375" style="32" customWidth="1"/>
    <col min="58" max="58" width="8.83203125" customWidth="1"/>
    <col min="59" max="16384" width="9.1640625" style="32"/>
  </cols>
  <sheetData>
    <row r="1" spans="1:58" x14ac:dyDescent="0.4">
      <c r="A1" s="30" t="s">
        <v>162</v>
      </c>
      <c r="B1" s="31"/>
      <c r="T1" s="33"/>
    </row>
    <row r="2" spans="1:58" x14ac:dyDescent="0.4">
      <c r="A2" s="34" t="s">
        <v>42</v>
      </c>
      <c r="B2" s="31"/>
      <c r="T2" s="33"/>
    </row>
    <row r="3" spans="1:58" ht="11.25" customHeight="1" x14ac:dyDescent="0.35">
      <c r="A3" s="35"/>
      <c r="B3" s="36"/>
      <c r="C3" s="37"/>
      <c r="D3" s="38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BF3" s="32"/>
    </row>
    <row r="4" spans="1:58" ht="51.75" customHeight="1" x14ac:dyDescent="0.35">
      <c r="A4" s="122"/>
      <c r="B4" s="124" t="s">
        <v>12</v>
      </c>
      <c r="C4" s="40" t="s">
        <v>163</v>
      </c>
      <c r="D4" s="40" t="s">
        <v>163</v>
      </c>
      <c r="E4" s="40" t="s">
        <v>163</v>
      </c>
      <c r="F4" s="40" t="s">
        <v>163</v>
      </c>
      <c r="G4" s="40" t="s">
        <v>163</v>
      </c>
      <c r="H4" s="40" t="s">
        <v>163</v>
      </c>
      <c r="I4" s="40" t="s">
        <v>164</v>
      </c>
      <c r="J4" s="40" t="s">
        <v>163</v>
      </c>
      <c r="K4" s="40" t="s">
        <v>163</v>
      </c>
      <c r="L4" s="40" t="s">
        <v>163</v>
      </c>
      <c r="M4" s="40" t="s">
        <v>163</v>
      </c>
      <c r="N4" s="40" t="s">
        <v>163</v>
      </c>
      <c r="O4" s="40" t="s">
        <v>163</v>
      </c>
      <c r="P4" s="40" t="s">
        <v>163</v>
      </c>
      <c r="Q4" s="40" t="s">
        <v>164</v>
      </c>
      <c r="R4" s="40" t="s">
        <v>164</v>
      </c>
      <c r="S4" s="40" t="s">
        <v>163</v>
      </c>
      <c r="T4" s="40" t="s">
        <v>163</v>
      </c>
      <c r="U4" s="40" t="s">
        <v>165</v>
      </c>
      <c r="V4" s="40" t="s">
        <v>165</v>
      </c>
      <c r="W4" s="40" t="s">
        <v>165</v>
      </c>
      <c r="X4" s="40" t="s">
        <v>165</v>
      </c>
      <c r="Y4" s="40" t="s">
        <v>165</v>
      </c>
      <c r="Z4" s="40" t="s">
        <v>165</v>
      </c>
      <c r="AA4" s="40" t="s">
        <v>165</v>
      </c>
      <c r="AB4" s="40" t="s">
        <v>165</v>
      </c>
      <c r="AC4" s="40" t="s">
        <v>166</v>
      </c>
      <c r="AD4" s="40" t="s">
        <v>166</v>
      </c>
      <c r="AE4" s="40" t="s">
        <v>166</v>
      </c>
      <c r="AF4" s="40" t="s">
        <v>165</v>
      </c>
      <c r="AG4" s="40" t="s">
        <v>167</v>
      </c>
      <c r="AH4" s="40" t="s">
        <v>168</v>
      </c>
      <c r="AI4" s="40" t="s">
        <v>169</v>
      </c>
      <c r="AJ4" s="40" t="s">
        <v>169</v>
      </c>
      <c r="AK4" s="40" t="s">
        <v>169</v>
      </c>
      <c r="AL4" s="40" t="s">
        <v>169</v>
      </c>
      <c r="AM4" s="40" t="s">
        <v>170</v>
      </c>
      <c r="AN4" s="40" t="s">
        <v>170</v>
      </c>
      <c r="AO4" s="40" t="s">
        <v>171</v>
      </c>
      <c r="AP4" s="126" t="s">
        <v>172</v>
      </c>
      <c r="AQ4" s="128" t="s">
        <v>173</v>
      </c>
      <c r="AR4" s="128" t="s">
        <v>174</v>
      </c>
      <c r="AS4" s="128" t="s">
        <v>175</v>
      </c>
      <c r="AT4" s="132" t="s">
        <v>163</v>
      </c>
      <c r="AU4" s="134" t="s">
        <v>164</v>
      </c>
      <c r="AV4" s="135" t="s">
        <v>165</v>
      </c>
      <c r="AW4" s="135" t="s">
        <v>166</v>
      </c>
      <c r="AX4" s="135" t="s">
        <v>168</v>
      </c>
      <c r="AY4" s="135" t="s">
        <v>167</v>
      </c>
      <c r="AZ4" s="135" t="s">
        <v>169</v>
      </c>
      <c r="BA4" s="135" t="s">
        <v>171</v>
      </c>
      <c r="BB4" s="135" t="s">
        <v>170</v>
      </c>
      <c r="BC4" s="130" t="s">
        <v>173</v>
      </c>
      <c r="BD4" s="130" t="s">
        <v>174</v>
      </c>
      <c r="BE4" s="130" t="s">
        <v>175</v>
      </c>
      <c r="BF4" s="32"/>
    </row>
    <row r="5" spans="1:58" ht="33.75" customHeight="1" x14ac:dyDescent="0.35">
      <c r="A5" s="123"/>
      <c r="B5" s="125"/>
      <c r="C5" s="41" t="s">
        <v>176</v>
      </c>
      <c r="D5" s="41" t="s">
        <v>177</v>
      </c>
      <c r="E5" s="41" t="s">
        <v>178</v>
      </c>
      <c r="F5" s="41" t="s">
        <v>179</v>
      </c>
      <c r="G5" s="41" t="s">
        <v>180</v>
      </c>
      <c r="H5" s="41" t="s">
        <v>181</v>
      </c>
      <c r="I5" s="41" t="s">
        <v>182</v>
      </c>
      <c r="J5" s="41" t="s">
        <v>183</v>
      </c>
      <c r="K5" s="41" t="s">
        <v>184</v>
      </c>
      <c r="L5" s="41" t="s">
        <v>185</v>
      </c>
      <c r="M5" s="41" t="s">
        <v>186</v>
      </c>
      <c r="N5" s="41" t="s">
        <v>187</v>
      </c>
      <c r="O5" s="41" t="s">
        <v>188</v>
      </c>
      <c r="P5" s="41" t="s">
        <v>189</v>
      </c>
      <c r="Q5" s="41" t="s">
        <v>190</v>
      </c>
      <c r="R5" s="41" t="s">
        <v>191</v>
      </c>
      <c r="S5" s="41" t="s">
        <v>192</v>
      </c>
      <c r="T5" s="41" t="s">
        <v>193</v>
      </c>
      <c r="U5" s="42" t="s">
        <v>194</v>
      </c>
      <c r="V5" s="42" t="s">
        <v>195</v>
      </c>
      <c r="W5" s="42" t="s">
        <v>196</v>
      </c>
      <c r="X5" s="42" t="s">
        <v>197</v>
      </c>
      <c r="Y5" s="42" t="s">
        <v>198</v>
      </c>
      <c r="Z5" s="42" t="s">
        <v>199</v>
      </c>
      <c r="AA5" s="42" t="s">
        <v>200</v>
      </c>
      <c r="AB5" s="42" t="s">
        <v>201</v>
      </c>
      <c r="AC5" s="42" t="s">
        <v>202</v>
      </c>
      <c r="AD5" s="42" t="s">
        <v>203</v>
      </c>
      <c r="AE5" s="42" t="s">
        <v>204</v>
      </c>
      <c r="AF5" s="42" t="s">
        <v>205</v>
      </c>
      <c r="AG5" s="42" t="s">
        <v>206</v>
      </c>
      <c r="AH5" s="42" t="s">
        <v>207</v>
      </c>
      <c r="AI5" s="42" t="s">
        <v>208</v>
      </c>
      <c r="AJ5" s="42" t="s">
        <v>209</v>
      </c>
      <c r="AK5" s="42" t="s">
        <v>210</v>
      </c>
      <c r="AL5" s="42" t="s">
        <v>211</v>
      </c>
      <c r="AM5" s="42" t="s">
        <v>212</v>
      </c>
      <c r="AN5" s="42" t="s">
        <v>213</v>
      </c>
      <c r="AO5" s="42" t="s">
        <v>214</v>
      </c>
      <c r="AP5" s="127"/>
      <c r="AQ5" s="129"/>
      <c r="AR5" s="129"/>
      <c r="AS5" s="129"/>
      <c r="AT5" s="133"/>
      <c r="AU5" s="134"/>
      <c r="AV5" s="135"/>
      <c r="AW5" s="135"/>
      <c r="AX5" s="135"/>
      <c r="AY5" s="135"/>
      <c r="AZ5" s="135"/>
      <c r="BA5" s="135"/>
      <c r="BB5" s="135"/>
      <c r="BC5" s="131"/>
      <c r="BD5" s="131"/>
      <c r="BE5" s="131"/>
      <c r="BF5" s="32"/>
    </row>
    <row r="6" spans="1:58" ht="12.6" thickBot="1" x14ac:dyDescent="0.4">
      <c r="A6" s="39" t="s">
        <v>215</v>
      </c>
      <c r="B6" s="124" t="s">
        <v>36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24"/>
      <c r="AJ6" s="124"/>
      <c r="AK6" s="124"/>
      <c r="AL6" s="124"/>
      <c r="AM6" s="124"/>
      <c r="AN6" s="140"/>
      <c r="AO6" s="140"/>
      <c r="AP6" s="43"/>
      <c r="AQ6" s="43"/>
      <c r="AR6" s="43"/>
      <c r="AS6" s="43"/>
      <c r="AT6" s="44"/>
      <c r="AU6" s="45"/>
      <c r="AV6" s="45"/>
      <c r="AW6" s="45"/>
      <c r="AX6" s="45"/>
      <c r="AY6" s="45"/>
      <c r="AZ6" s="45"/>
      <c r="BA6" s="45"/>
      <c r="BB6" s="45"/>
      <c r="BC6" s="46"/>
      <c r="BD6" s="46"/>
      <c r="BE6" s="46"/>
      <c r="BF6" s="32"/>
    </row>
    <row r="7" spans="1:58" ht="9.9" x14ac:dyDescent="0.35">
      <c r="A7" s="47" t="s">
        <v>10</v>
      </c>
      <c r="B7" s="48" t="s">
        <v>107</v>
      </c>
      <c r="C7" s="49"/>
      <c r="D7" s="50"/>
      <c r="E7" s="50">
        <v>1</v>
      </c>
      <c r="F7" s="50"/>
      <c r="G7" s="50">
        <v>1</v>
      </c>
      <c r="H7" s="50"/>
      <c r="I7" s="50"/>
      <c r="J7" s="50">
        <v>1</v>
      </c>
      <c r="K7" s="50"/>
      <c r="L7" s="50"/>
      <c r="M7" s="50"/>
      <c r="N7" s="50"/>
      <c r="O7" s="50"/>
      <c r="P7" s="50"/>
      <c r="Q7" s="50"/>
      <c r="R7" s="50"/>
      <c r="S7" s="50"/>
      <c r="T7" s="51"/>
      <c r="U7" s="49"/>
      <c r="V7" s="50"/>
      <c r="W7" s="50"/>
      <c r="X7" s="50"/>
      <c r="Y7" s="50"/>
      <c r="Z7" s="50"/>
      <c r="AA7" s="50"/>
      <c r="AB7" s="50">
        <v>1</v>
      </c>
      <c r="AC7" s="50"/>
      <c r="AD7" s="50">
        <v>1</v>
      </c>
      <c r="AE7" s="50">
        <v>1</v>
      </c>
      <c r="AF7" s="50"/>
      <c r="AG7" s="52"/>
      <c r="AH7" s="51"/>
      <c r="AI7" s="53">
        <v>1</v>
      </c>
      <c r="AJ7" s="54">
        <v>1</v>
      </c>
      <c r="AK7" s="54"/>
      <c r="AL7" s="54"/>
      <c r="AM7" s="54">
        <v>1</v>
      </c>
      <c r="AN7" s="54"/>
      <c r="AO7" s="54"/>
      <c r="AP7" s="55">
        <f t="shared" ref="AP7:AP14" si="0">SUM(C7:AO7)</f>
        <v>9</v>
      </c>
      <c r="AQ7" s="56">
        <f>SUM(C7:T7)</f>
        <v>3</v>
      </c>
      <c r="AR7" s="56">
        <f>SUM(U7:AH7)</f>
        <v>3</v>
      </c>
      <c r="AS7" s="56">
        <f>SUM(AI7:AO7)</f>
        <v>3</v>
      </c>
      <c r="AT7" s="57"/>
      <c r="AU7" s="58"/>
      <c r="AV7" s="58"/>
      <c r="AW7" s="58"/>
      <c r="AX7" s="58"/>
      <c r="AY7" s="58"/>
      <c r="AZ7" s="58"/>
      <c r="BA7" s="58"/>
      <c r="BB7" s="58"/>
      <c r="BC7" s="59"/>
      <c r="BD7" s="59"/>
      <c r="BE7" s="59"/>
      <c r="BF7" s="32"/>
    </row>
    <row r="8" spans="1:58" ht="9.9" x14ac:dyDescent="0.35">
      <c r="A8" s="47" t="s">
        <v>9</v>
      </c>
      <c r="B8" s="48" t="s">
        <v>106</v>
      </c>
      <c r="C8" s="60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61"/>
      <c r="U8" s="60"/>
      <c r="V8" s="54"/>
      <c r="W8" s="54"/>
      <c r="X8" s="54"/>
      <c r="Y8" s="54"/>
      <c r="Z8" s="54"/>
      <c r="AA8" s="54"/>
      <c r="AB8" s="54"/>
      <c r="AC8" s="54"/>
      <c r="AD8" s="54"/>
      <c r="AE8" s="54">
        <v>1</v>
      </c>
      <c r="AF8" s="54"/>
      <c r="AG8" s="53"/>
      <c r="AH8" s="61"/>
      <c r="AI8" s="62"/>
      <c r="AJ8" s="54"/>
      <c r="AK8" s="54"/>
      <c r="AL8" s="54"/>
      <c r="AM8" s="54"/>
      <c r="AN8" s="54"/>
      <c r="AO8" s="54"/>
      <c r="AP8" s="55">
        <f t="shared" si="0"/>
        <v>1</v>
      </c>
      <c r="AQ8" s="56">
        <f t="shared" ref="AQ8:AQ14" si="1">SUM(C8:T8)</f>
        <v>0</v>
      </c>
      <c r="AR8" s="56">
        <f t="shared" ref="AR8:AR14" si="2">SUM(U8:AH8)</f>
        <v>1</v>
      </c>
      <c r="AS8" s="56">
        <f t="shared" ref="AS8:AS14" si="3">SUM(AI8:AO8)</f>
        <v>0</v>
      </c>
      <c r="AT8" s="57"/>
      <c r="AU8" s="58"/>
      <c r="AV8" s="58"/>
      <c r="AW8" s="58"/>
      <c r="AX8" s="58"/>
      <c r="AY8" s="58"/>
      <c r="AZ8" s="58"/>
      <c r="BA8" s="58"/>
      <c r="BB8" s="58"/>
      <c r="BC8" s="59"/>
      <c r="BD8" s="59"/>
      <c r="BE8" s="59"/>
      <c r="BF8" s="32"/>
    </row>
    <row r="9" spans="1:58" ht="9.9" x14ac:dyDescent="0.35">
      <c r="A9" s="47" t="s">
        <v>8</v>
      </c>
      <c r="B9" s="48" t="s">
        <v>118</v>
      </c>
      <c r="C9" s="60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61"/>
      <c r="U9" s="60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3"/>
      <c r="AH9" s="61"/>
      <c r="AI9" s="62"/>
      <c r="AJ9" s="54"/>
      <c r="AK9" s="54"/>
      <c r="AL9" s="54"/>
      <c r="AM9" s="54"/>
      <c r="AN9" s="54"/>
      <c r="AO9" s="54"/>
      <c r="AP9" s="55">
        <f t="shared" si="0"/>
        <v>0</v>
      </c>
      <c r="AQ9" s="56">
        <f t="shared" si="1"/>
        <v>0</v>
      </c>
      <c r="AR9" s="56">
        <f t="shared" si="2"/>
        <v>0</v>
      </c>
      <c r="AS9" s="56">
        <f t="shared" si="3"/>
        <v>0</v>
      </c>
      <c r="AT9" s="62">
        <v>1</v>
      </c>
      <c r="AU9" s="63"/>
      <c r="AV9" s="63">
        <v>1</v>
      </c>
      <c r="AW9" s="63"/>
      <c r="AX9" s="63">
        <v>1</v>
      </c>
      <c r="AY9" s="63">
        <v>1</v>
      </c>
      <c r="AZ9" s="63"/>
      <c r="BA9" s="63">
        <v>1</v>
      </c>
      <c r="BB9" s="63">
        <v>1</v>
      </c>
      <c r="BC9" s="59">
        <f>SUM(AT9:AU9)</f>
        <v>1</v>
      </c>
      <c r="BD9" s="59">
        <f>SUM(AV9:AY9)</f>
        <v>3</v>
      </c>
      <c r="BE9" s="59">
        <f>SUM(AZ9:BB9)</f>
        <v>2</v>
      </c>
      <c r="BF9" s="32"/>
    </row>
    <row r="10" spans="1:58" ht="9.9" x14ac:dyDescent="0.35">
      <c r="A10" s="47" t="s">
        <v>7</v>
      </c>
      <c r="B10" s="48" t="s">
        <v>61</v>
      </c>
      <c r="C10" s="60"/>
      <c r="D10" s="54"/>
      <c r="E10" s="54"/>
      <c r="F10" s="54"/>
      <c r="G10" s="54"/>
      <c r="H10" s="54"/>
      <c r="I10" s="54"/>
      <c r="J10" s="54">
        <v>1</v>
      </c>
      <c r="K10" s="54"/>
      <c r="L10" s="54"/>
      <c r="M10" s="54"/>
      <c r="N10" s="54"/>
      <c r="O10" s="54">
        <v>1</v>
      </c>
      <c r="P10" s="54"/>
      <c r="Q10" s="54"/>
      <c r="R10" s="54"/>
      <c r="S10" s="54"/>
      <c r="T10" s="61"/>
      <c r="U10" s="60">
        <v>1</v>
      </c>
      <c r="V10" s="54"/>
      <c r="W10" s="54"/>
      <c r="X10" s="54"/>
      <c r="Y10" s="54"/>
      <c r="Z10" s="54">
        <v>1</v>
      </c>
      <c r="AA10" s="54"/>
      <c r="AB10" s="54"/>
      <c r="AC10" s="54"/>
      <c r="AD10" s="54"/>
      <c r="AE10" s="54"/>
      <c r="AF10" s="54"/>
      <c r="AG10" s="53"/>
      <c r="AH10" s="61"/>
      <c r="AI10" s="53">
        <v>1</v>
      </c>
      <c r="AJ10" s="54"/>
      <c r="AK10" s="54"/>
      <c r="AL10" s="54"/>
      <c r="AM10" s="54"/>
      <c r="AN10" s="54">
        <v>1</v>
      </c>
      <c r="AO10" s="54">
        <v>1</v>
      </c>
      <c r="AP10" s="55">
        <f t="shared" si="0"/>
        <v>7</v>
      </c>
      <c r="AQ10" s="56">
        <f t="shared" si="1"/>
        <v>2</v>
      </c>
      <c r="AR10" s="56">
        <f t="shared" si="2"/>
        <v>2</v>
      </c>
      <c r="AS10" s="56">
        <f t="shared" si="3"/>
        <v>3</v>
      </c>
      <c r="AT10" s="57"/>
      <c r="AU10" s="58"/>
      <c r="AV10" s="58"/>
      <c r="AW10" s="58"/>
      <c r="AX10" s="58"/>
      <c r="AY10" s="58"/>
      <c r="AZ10" s="58"/>
      <c r="BA10" s="58"/>
      <c r="BB10" s="58"/>
      <c r="BC10" s="59"/>
      <c r="BD10" s="59"/>
      <c r="BE10" s="59"/>
      <c r="BF10" s="32"/>
    </row>
    <row r="11" spans="1:58" ht="9.9" x14ac:dyDescent="0.35">
      <c r="A11" s="47" t="s">
        <v>6</v>
      </c>
      <c r="B11" s="48" t="s">
        <v>117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61"/>
      <c r="U11" s="60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61"/>
      <c r="AI11" s="62"/>
      <c r="AJ11" s="54"/>
      <c r="AK11" s="54"/>
      <c r="AL11" s="54"/>
      <c r="AM11" s="54"/>
      <c r="AN11" s="54"/>
      <c r="AO11" s="54"/>
      <c r="AP11" s="55">
        <f t="shared" si="0"/>
        <v>0</v>
      </c>
      <c r="AQ11" s="56">
        <f t="shared" si="1"/>
        <v>0</v>
      </c>
      <c r="AR11" s="56">
        <f t="shared" si="2"/>
        <v>0</v>
      </c>
      <c r="AS11" s="56">
        <f t="shared" si="3"/>
        <v>0</v>
      </c>
      <c r="AT11" s="64">
        <v>1</v>
      </c>
      <c r="AU11" s="65">
        <v>1</v>
      </c>
      <c r="AV11" s="65">
        <v>1</v>
      </c>
      <c r="AW11" s="65"/>
      <c r="AX11" s="65">
        <v>1</v>
      </c>
      <c r="AY11" s="65">
        <v>1</v>
      </c>
      <c r="AZ11" s="65">
        <v>1</v>
      </c>
      <c r="BA11" s="65">
        <v>1</v>
      </c>
      <c r="BB11" s="65"/>
      <c r="BC11" s="59">
        <f>SUM(AT11:AU11)</f>
        <v>2</v>
      </c>
      <c r="BD11" s="59">
        <f>SUM(AV11:AY11)</f>
        <v>3</v>
      </c>
      <c r="BE11" s="59">
        <f>SUM(AZ11:BB11)</f>
        <v>2</v>
      </c>
      <c r="BF11" s="32"/>
    </row>
    <row r="12" spans="1:58" ht="9.9" x14ac:dyDescent="0.35">
      <c r="A12" s="47" t="s">
        <v>5</v>
      </c>
      <c r="B12" s="48" t="s">
        <v>134</v>
      </c>
      <c r="C12" s="60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61"/>
      <c r="U12" s="60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61"/>
      <c r="AI12" s="62"/>
      <c r="AJ12" s="54"/>
      <c r="AK12" s="54"/>
      <c r="AL12" s="54"/>
      <c r="AM12" s="54"/>
      <c r="AN12" s="54"/>
      <c r="AO12" s="54"/>
      <c r="AP12" s="55">
        <f t="shared" si="0"/>
        <v>0</v>
      </c>
      <c r="AQ12" s="56">
        <f t="shared" si="1"/>
        <v>0</v>
      </c>
      <c r="AR12" s="56">
        <f t="shared" si="2"/>
        <v>0</v>
      </c>
      <c r="AS12" s="56">
        <f t="shared" si="3"/>
        <v>0</v>
      </c>
      <c r="AT12" s="64">
        <v>1</v>
      </c>
      <c r="AU12" s="65"/>
      <c r="AV12" s="65">
        <v>1</v>
      </c>
      <c r="AW12" s="65"/>
      <c r="AX12" s="65">
        <v>1</v>
      </c>
      <c r="AY12" s="65"/>
      <c r="AZ12" s="65"/>
      <c r="BA12" s="65">
        <v>1</v>
      </c>
      <c r="BB12" s="65"/>
      <c r="BC12" s="59">
        <f>SUM(AT12:AU12)</f>
        <v>1</v>
      </c>
      <c r="BD12" s="59">
        <f>SUM(AV12:AY12)</f>
        <v>2</v>
      </c>
      <c r="BE12" s="59">
        <f>SUM(AZ12:BB12)</f>
        <v>1</v>
      </c>
      <c r="BF12" s="32"/>
    </row>
    <row r="13" spans="1:58" ht="9.9" x14ac:dyDescent="0.35">
      <c r="A13" s="47" t="s">
        <v>20</v>
      </c>
      <c r="B13" s="48" t="s">
        <v>63</v>
      </c>
      <c r="C13" s="60">
        <v>1</v>
      </c>
      <c r="D13" s="54"/>
      <c r="E13" s="54"/>
      <c r="F13" s="54"/>
      <c r="G13" s="54"/>
      <c r="H13" s="54"/>
      <c r="I13" s="54">
        <v>1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61">
        <v>1</v>
      </c>
      <c r="U13" s="60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61"/>
      <c r="AI13" s="53"/>
      <c r="AJ13" s="54">
        <v>1</v>
      </c>
      <c r="AK13" s="54"/>
      <c r="AL13" s="54"/>
      <c r="AM13" s="54"/>
      <c r="AN13" s="54"/>
      <c r="AO13" s="54">
        <v>1</v>
      </c>
      <c r="AP13" s="55">
        <f t="shared" si="0"/>
        <v>5</v>
      </c>
      <c r="AQ13" s="56">
        <f t="shared" si="1"/>
        <v>3</v>
      </c>
      <c r="AR13" s="56">
        <f t="shared" si="2"/>
        <v>0</v>
      </c>
      <c r="AS13" s="56">
        <f t="shared" si="3"/>
        <v>2</v>
      </c>
      <c r="AT13" s="57"/>
      <c r="AU13" s="58"/>
      <c r="AV13" s="58"/>
      <c r="AW13" s="58"/>
      <c r="AX13" s="58"/>
      <c r="AY13" s="58"/>
      <c r="AZ13" s="58"/>
      <c r="BA13" s="58"/>
      <c r="BB13" s="58"/>
      <c r="BC13" s="59"/>
      <c r="BD13" s="59"/>
      <c r="BE13" s="59"/>
      <c r="BF13" s="32"/>
    </row>
    <row r="14" spans="1:58" ht="10.199999999999999" thickBot="1" x14ac:dyDescent="0.4">
      <c r="A14" s="47" t="s">
        <v>21</v>
      </c>
      <c r="B14" s="48" t="s">
        <v>122</v>
      </c>
      <c r="C14" s="66"/>
      <c r="D14" s="67"/>
      <c r="E14" s="67"/>
      <c r="F14" s="67"/>
      <c r="G14" s="67"/>
      <c r="H14" s="67"/>
      <c r="I14" s="67">
        <v>1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6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>
        <v>1</v>
      </c>
      <c r="AH14" s="68"/>
      <c r="AI14" s="62"/>
      <c r="AJ14" s="54">
        <v>1</v>
      </c>
      <c r="AK14" s="54"/>
      <c r="AL14" s="54"/>
      <c r="AM14" s="54"/>
      <c r="AN14" s="54"/>
      <c r="AO14" s="54"/>
      <c r="AP14" s="55">
        <f t="shared" si="0"/>
        <v>3</v>
      </c>
      <c r="AQ14" s="56">
        <f t="shared" si="1"/>
        <v>1</v>
      </c>
      <c r="AR14" s="56">
        <f t="shared" si="2"/>
        <v>1</v>
      </c>
      <c r="AS14" s="56">
        <f t="shared" si="3"/>
        <v>1</v>
      </c>
      <c r="AT14" s="69"/>
      <c r="AU14" s="70"/>
      <c r="AV14" s="71"/>
      <c r="AW14" s="72"/>
      <c r="AX14" s="69"/>
      <c r="AY14" s="71"/>
      <c r="AZ14" s="73"/>
      <c r="BA14" s="71"/>
      <c r="BB14" s="72"/>
      <c r="BC14" s="59"/>
      <c r="BD14" s="59"/>
      <c r="BE14" s="59"/>
      <c r="BF14" s="32"/>
    </row>
    <row r="15" spans="1:58" ht="10.199999999999999" thickBot="1" x14ac:dyDescent="0.4">
      <c r="A15" s="74" t="s">
        <v>18</v>
      </c>
      <c r="B15" s="124" t="s">
        <v>37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24"/>
      <c r="AJ15" s="124"/>
      <c r="AK15" s="124"/>
      <c r="AL15" s="124"/>
      <c r="AM15" s="124"/>
      <c r="AN15" s="124"/>
      <c r="AO15" s="124"/>
      <c r="AP15" s="75"/>
      <c r="AQ15" s="76"/>
      <c r="AR15" s="76"/>
      <c r="AS15" s="76"/>
      <c r="AT15" s="77">
        <f>SUM(AT7:AT14)</f>
        <v>3</v>
      </c>
      <c r="AU15" s="77">
        <f t="shared" ref="AU15:BE15" si="4">SUM(AU7:AU14)</f>
        <v>1</v>
      </c>
      <c r="AV15" s="77">
        <f t="shared" si="4"/>
        <v>3</v>
      </c>
      <c r="AW15" s="77">
        <f t="shared" si="4"/>
        <v>0</v>
      </c>
      <c r="AX15" s="77">
        <f t="shared" si="4"/>
        <v>3</v>
      </c>
      <c r="AY15" s="77">
        <f t="shared" si="4"/>
        <v>2</v>
      </c>
      <c r="AZ15" s="77">
        <f t="shared" si="4"/>
        <v>1</v>
      </c>
      <c r="BA15" s="77">
        <f t="shared" si="4"/>
        <v>3</v>
      </c>
      <c r="BB15" s="77">
        <f t="shared" si="4"/>
        <v>1</v>
      </c>
      <c r="BC15" s="77">
        <f t="shared" si="4"/>
        <v>4</v>
      </c>
      <c r="BD15" s="77">
        <f t="shared" si="4"/>
        <v>8</v>
      </c>
      <c r="BE15" s="77">
        <f t="shared" si="4"/>
        <v>5</v>
      </c>
      <c r="BF15" s="32"/>
    </row>
    <row r="16" spans="1:58" ht="9.9" x14ac:dyDescent="0.35">
      <c r="A16" s="47" t="s">
        <v>10</v>
      </c>
      <c r="B16" s="48" t="s">
        <v>67</v>
      </c>
      <c r="C16" s="49">
        <v>1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1"/>
      <c r="U16" s="60">
        <v>1</v>
      </c>
      <c r="V16" s="54"/>
      <c r="W16" s="54"/>
      <c r="X16" s="54">
        <v>1</v>
      </c>
      <c r="Y16" s="54"/>
      <c r="Z16" s="54"/>
      <c r="AA16" s="54"/>
      <c r="AB16" s="54"/>
      <c r="AC16" s="54"/>
      <c r="AD16" s="54"/>
      <c r="AE16" s="54"/>
      <c r="AF16" s="50"/>
      <c r="AG16" s="50"/>
      <c r="AH16" s="51"/>
      <c r="AI16" s="53">
        <v>1</v>
      </c>
      <c r="AJ16" s="54">
        <v>1</v>
      </c>
      <c r="AK16" s="54"/>
      <c r="AL16" s="54"/>
      <c r="AM16" s="54"/>
      <c r="AN16" s="54"/>
      <c r="AO16" s="54"/>
      <c r="AP16" s="55">
        <f>SUM(C16:AO16)</f>
        <v>5</v>
      </c>
      <c r="AQ16" s="56">
        <f>SUM(C16:T16)</f>
        <v>1</v>
      </c>
      <c r="AR16" s="56">
        <f>SUM(U16:AH16)</f>
        <v>2</v>
      </c>
      <c r="AS16" s="56">
        <f>SUM(AI16:AO16)</f>
        <v>2</v>
      </c>
      <c r="BF16" s="32"/>
    </row>
    <row r="17" spans="1:58" ht="9.9" x14ac:dyDescent="0.35">
      <c r="A17" s="47" t="s">
        <v>9</v>
      </c>
      <c r="B17" s="48" t="s">
        <v>71</v>
      </c>
      <c r="C17" s="60">
        <v>1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61">
        <v>1</v>
      </c>
      <c r="U17" s="60">
        <v>1</v>
      </c>
      <c r="V17" s="54"/>
      <c r="W17" s="54"/>
      <c r="X17" s="54"/>
      <c r="Y17" s="54"/>
      <c r="Z17" s="54"/>
      <c r="AA17" s="54"/>
      <c r="AB17" s="54"/>
      <c r="AC17" s="54"/>
      <c r="AD17" s="54">
        <v>1</v>
      </c>
      <c r="AE17" s="54"/>
      <c r="AF17" s="54"/>
      <c r="AG17" s="54"/>
      <c r="AH17" s="61"/>
      <c r="AI17" s="53"/>
      <c r="AJ17" s="54">
        <v>1</v>
      </c>
      <c r="AK17" s="54">
        <v>1</v>
      </c>
      <c r="AL17" s="54"/>
      <c r="AM17" s="54"/>
      <c r="AN17" s="54"/>
      <c r="AO17" s="54"/>
      <c r="AP17" s="55">
        <f t="shared" ref="AP17:AP25" si="5">SUM(C17:AO17)</f>
        <v>6</v>
      </c>
      <c r="AQ17" s="56">
        <f t="shared" ref="AQ17:AQ27" si="6">SUM(C17:T17)</f>
        <v>2</v>
      </c>
      <c r="AR17" s="56">
        <f t="shared" ref="AR17:AR27" si="7">SUM(U17:AH17)</f>
        <v>2</v>
      </c>
      <c r="AS17" s="56">
        <f t="shared" ref="AS17:AS27" si="8">SUM(AI17:AO17)</f>
        <v>2</v>
      </c>
      <c r="BF17" s="32"/>
    </row>
    <row r="18" spans="1:58" ht="9.9" x14ac:dyDescent="0.35">
      <c r="A18" s="47" t="s">
        <v>8</v>
      </c>
      <c r="B18" s="48" t="s">
        <v>116</v>
      </c>
      <c r="C18" s="60">
        <v>1</v>
      </c>
      <c r="D18" s="54"/>
      <c r="E18" s="54"/>
      <c r="F18" s="54"/>
      <c r="G18" s="54"/>
      <c r="H18" s="54"/>
      <c r="I18" s="54">
        <v>1</v>
      </c>
      <c r="J18" s="54"/>
      <c r="K18" s="54"/>
      <c r="L18" s="54"/>
      <c r="M18" s="54">
        <v>1</v>
      </c>
      <c r="N18" s="54"/>
      <c r="O18" s="54"/>
      <c r="P18" s="54"/>
      <c r="Q18" s="54"/>
      <c r="R18" s="54"/>
      <c r="S18" s="54"/>
      <c r="T18" s="61">
        <v>1</v>
      </c>
      <c r="U18" s="60">
        <v>1</v>
      </c>
      <c r="V18" s="54"/>
      <c r="W18" s="54"/>
      <c r="X18" s="54"/>
      <c r="Y18" s="54"/>
      <c r="Z18" s="54"/>
      <c r="AA18" s="54">
        <v>1</v>
      </c>
      <c r="AB18" s="54"/>
      <c r="AC18" s="54"/>
      <c r="AD18" s="54">
        <v>1</v>
      </c>
      <c r="AE18" s="54"/>
      <c r="AF18" s="54"/>
      <c r="AG18" s="54"/>
      <c r="AH18" s="61"/>
      <c r="AI18" s="53"/>
      <c r="AJ18" s="54">
        <v>1</v>
      </c>
      <c r="AK18" s="54"/>
      <c r="AL18" s="54"/>
      <c r="AM18" s="54">
        <v>1</v>
      </c>
      <c r="AN18" s="54"/>
      <c r="AO18" s="54"/>
      <c r="AP18" s="55">
        <f t="shared" si="5"/>
        <v>9</v>
      </c>
      <c r="AQ18" s="56">
        <f t="shared" si="6"/>
        <v>4</v>
      </c>
      <c r="AR18" s="56">
        <f t="shared" si="7"/>
        <v>3</v>
      </c>
      <c r="AS18" s="56">
        <f t="shared" si="8"/>
        <v>2</v>
      </c>
      <c r="BF18" s="32"/>
    </row>
    <row r="19" spans="1:58" ht="9.9" x14ac:dyDescent="0.35">
      <c r="A19" s="47" t="s">
        <v>7</v>
      </c>
      <c r="B19" s="48" t="s">
        <v>93</v>
      </c>
      <c r="C19" s="60">
        <v>1</v>
      </c>
      <c r="D19" s="54"/>
      <c r="E19" s="54"/>
      <c r="F19" s="54"/>
      <c r="G19" s="54"/>
      <c r="H19" s="54"/>
      <c r="I19" s="54"/>
      <c r="J19" s="54"/>
      <c r="K19" s="54"/>
      <c r="L19" s="54">
        <v>1</v>
      </c>
      <c r="M19" s="54"/>
      <c r="N19" s="54"/>
      <c r="O19" s="54"/>
      <c r="P19" s="54"/>
      <c r="Q19" s="54"/>
      <c r="R19" s="54"/>
      <c r="S19" s="54">
        <v>1</v>
      </c>
      <c r="T19" s="61"/>
      <c r="U19" s="60"/>
      <c r="V19" s="54"/>
      <c r="W19" s="54">
        <v>1</v>
      </c>
      <c r="X19" s="54"/>
      <c r="Y19" s="54">
        <v>1</v>
      </c>
      <c r="Z19" s="54"/>
      <c r="AA19" s="54"/>
      <c r="AB19" s="54">
        <v>1</v>
      </c>
      <c r="AC19" s="54">
        <v>1</v>
      </c>
      <c r="AD19" s="54">
        <v>1</v>
      </c>
      <c r="AE19" s="54"/>
      <c r="AF19" s="54">
        <v>1</v>
      </c>
      <c r="AG19" s="53"/>
      <c r="AH19" s="61"/>
      <c r="AI19" s="53"/>
      <c r="AJ19" s="54">
        <v>1</v>
      </c>
      <c r="AK19" s="54"/>
      <c r="AL19" s="54"/>
      <c r="AM19" s="54">
        <v>1</v>
      </c>
      <c r="AN19" s="54"/>
      <c r="AO19" s="54"/>
      <c r="AP19" s="55">
        <f t="shared" si="5"/>
        <v>11</v>
      </c>
      <c r="AQ19" s="56">
        <f t="shared" si="6"/>
        <v>3</v>
      </c>
      <c r="AR19" s="56">
        <f t="shared" si="7"/>
        <v>6</v>
      </c>
      <c r="AS19" s="56">
        <f t="shared" si="8"/>
        <v>2</v>
      </c>
      <c r="BF19" s="32"/>
    </row>
    <row r="20" spans="1:58" ht="9.9" x14ac:dyDescent="0.35">
      <c r="A20" s="47" t="s">
        <v>6</v>
      </c>
      <c r="B20" s="48" t="s">
        <v>72</v>
      </c>
      <c r="C20" s="60">
        <v>1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>
        <v>1</v>
      </c>
      <c r="P20" s="54"/>
      <c r="Q20" s="54">
        <v>1</v>
      </c>
      <c r="R20" s="54">
        <v>1</v>
      </c>
      <c r="S20" s="54"/>
      <c r="T20" s="61"/>
      <c r="U20" s="60"/>
      <c r="V20" s="54"/>
      <c r="W20" s="54"/>
      <c r="X20" s="54"/>
      <c r="Y20" s="54"/>
      <c r="Z20" s="54">
        <v>1</v>
      </c>
      <c r="AA20" s="54"/>
      <c r="AB20" s="54"/>
      <c r="AC20" s="54"/>
      <c r="AD20" s="54">
        <v>1</v>
      </c>
      <c r="AE20" s="54"/>
      <c r="AF20" s="54"/>
      <c r="AG20" s="54"/>
      <c r="AH20" s="61"/>
      <c r="AI20" s="53"/>
      <c r="AJ20" s="54"/>
      <c r="AK20" s="54"/>
      <c r="AL20" s="54"/>
      <c r="AM20" s="54"/>
      <c r="AN20" s="54">
        <v>1</v>
      </c>
      <c r="AO20" s="54"/>
      <c r="AP20" s="55">
        <f t="shared" si="5"/>
        <v>7</v>
      </c>
      <c r="AQ20" s="56">
        <f t="shared" si="6"/>
        <v>4</v>
      </c>
      <c r="AR20" s="56">
        <f t="shared" si="7"/>
        <v>2</v>
      </c>
      <c r="AS20" s="56">
        <f t="shared" si="8"/>
        <v>1</v>
      </c>
      <c r="BF20" s="32"/>
    </row>
    <row r="21" spans="1:58" ht="9.9" x14ac:dyDescent="0.35">
      <c r="A21" s="47" t="s">
        <v>5</v>
      </c>
      <c r="B21" s="48" t="s">
        <v>69</v>
      </c>
      <c r="C21" s="60">
        <v>1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61"/>
      <c r="U21" s="60">
        <v>1</v>
      </c>
      <c r="V21" s="54"/>
      <c r="W21" s="54"/>
      <c r="X21" s="54"/>
      <c r="Y21" s="54"/>
      <c r="Z21" s="54"/>
      <c r="AA21" s="54"/>
      <c r="AB21" s="54"/>
      <c r="AC21" s="54"/>
      <c r="AD21" s="54">
        <v>1</v>
      </c>
      <c r="AE21" s="54"/>
      <c r="AF21" s="54"/>
      <c r="AG21" s="54"/>
      <c r="AH21" s="61"/>
      <c r="AI21" s="53"/>
      <c r="AJ21" s="54"/>
      <c r="AK21" s="54">
        <v>1</v>
      </c>
      <c r="AL21" s="54"/>
      <c r="AM21" s="54"/>
      <c r="AN21" s="54"/>
      <c r="AO21" s="54"/>
      <c r="AP21" s="55">
        <f>SUM(C21:AO21)</f>
        <v>4</v>
      </c>
      <c r="AQ21" s="56">
        <f t="shared" si="6"/>
        <v>1</v>
      </c>
      <c r="AR21" s="56">
        <f t="shared" si="7"/>
        <v>2</v>
      </c>
      <c r="AS21" s="56">
        <f t="shared" si="8"/>
        <v>1</v>
      </c>
      <c r="BF21" s="32"/>
    </row>
    <row r="22" spans="1:58" ht="9.9" x14ac:dyDescent="0.35">
      <c r="A22" s="47" t="s">
        <v>20</v>
      </c>
      <c r="B22" s="48" t="s">
        <v>230</v>
      </c>
      <c r="C22" s="60"/>
      <c r="D22" s="54">
        <v>1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61"/>
      <c r="U22" s="60"/>
      <c r="V22" s="54"/>
      <c r="W22" s="54"/>
      <c r="X22" s="54"/>
      <c r="Y22" s="54">
        <v>1</v>
      </c>
      <c r="Z22" s="54"/>
      <c r="AA22" s="54"/>
      <c r="AB22" s="54">
        <v>1</v>
      </c>
      <c r="AC22" s="54"/>
      <c r="AD22" s="54"/>
      <c r="AE22" s="54"/>
      <c r="AF22" s="54"/>
      <c r="AG22" s="54"/>
      <c r="AH22" s="61"/>
      <c r="AI22" s="53"/>
      <c r="AJ22" s="54"/>
      <c r="AK22" s="54"/>
      <c r="AL22" s="54"/>
      <c r="AM22" s="54"/>
      <c r="AN22" s="54">
        <v>1</v>
      </c>
      <c r="AO22" s="54"/>
      <c r="AP22" s="55">
        <f>SUM(C22:AO22)</f>
        <v>4</v>
      </c>
      <c r="AQ22" s="56">
        <f t="shared" si="6"/>
        <v>1</v>
      </c>
      <c r="AR22" s="56">
        <f t="shared" si="7"/>
        <v>2</v>
      </c>
      <c r="AS22" s="56">
        <f t="shared" si="8"/>
        <v>1</v>
      </c>
      <c r="BF22" s="32"/>
    </row>
    <row r="23" spans="1:58" ht="9.9" x14ac:dyDescent="0.35">
      <c r="A23" s="47" t="s">
        <v>21</v>
      </c>
      <c r="B23" s="48" t="s">
        <v>73</v>
      </c>
      <c r="C23" s="60"/>
      <c r="D23" s="54"/>
      <c r="E23" s="54"/>
      <c r="F23" s="54"/>
      <c r="G23" s="54"/>
      <c r="H23" s="54"/>
      <c r="I23" s="54"/>
      <c r="J23" s="54">
        <v>1</v>
      </c>
      <c r="K23" s="54"/>
      <c r="L23" s="54"/>
      <c r="M23" s="54"/>
      <c r="N23" s="54"/>
      <c r="O23" s="54"/>
      <c r="P23" s="54"/>
      <c r="Q23" s="54"/>
      <c r="R23" s="54"/>
      <c r="S23" s="54"/>
      <c r="T23" s="61"/>
      <c r="U23" s="60">
        <v>1</v>
      </c>
      <c r="V23" s="54">
        <v>1</v>
      </c>
      <c r="W23" s="54">
        <v>1</v>
      </c>
      <c r="X23" s="54"/>
      <c r="Y23" s="54"/>
      <c r="Z23" s="54">
        <v>1</v>
      </c>
      <c r="AA23" s="54"/>
      <c r="AB23" s="54"/>
      <c r="AC23" s="54"/>
      <c r="AD23" s="54"/>
      <c r="AE23" s="54"/>
      <c r="AF23" s="54"/>
      <c r="AG23" s="54"/>
      <c r="AH23" s="61"/>
      <c r="AI23" s="53">
        <v>1</v>
      </c>
      <c r="AJ23" s="54">
        <v>1</v>
      </c>
      <c r="AK23" s="54"/>
      <c r="AL23" s="54"/>
      <c r="AM23" s="54"/>
      <c r="AN23" s="54"/>
      <c r="AO23" s="54"/>
      <c r="AP23" s="55">
        <f>SUM(C23:AO23)</f>
        <v>7</v>
      </c>
      <c r="AQ23" s="56">
        <f t="shared" si="6"/>
        <v>1</v>
      </c>
      <c r="AR23" s="56">
        <f t="shared" si="7"/>
        <v>4</v>
      </c>
      <c r="AS23" s="56">
        <f t="shared" si="8"/>
        <v>2</v>
      </c>
      <c r="BF23" s="32"/>
    </row>
    <row r="24" spans="1:58" ht="9.9" x14ac:dyDescent="0.35">
      <c r="A24" s="47" t="s">
        <v>22</v>
      </c>
      <c r="B24" s="48" t="s">
        <v>92</v>
      </c>
      <c r="C24" s="60"/>
      <c r="D24" s="54"/>
      <c r="E24" s="54"/>
      <c r="F24" s="54">
        <v>1</v>
      </c>
      <c r="G24" s="54"/>
      <c r="H24" s="54"/>
      <c r="I24" s="54"/>
      <c r="J24" s="54"/>
      <c r="K24" s="54"/>
      <c r="L24" s="54">
        <v>1</v>
      </c>
      <c r="M24" s="54"/>
      <c r="N24" s="54"/>
      <c r="O24" s="54"/>
      <c r="P24" s="54"/>
      <c r="Q24" s="54"/>
      <c r="R24" s="54"/>
      <c r="S24" s="54"/>
      <c r="T24" s="61"/>
      <c r="U24" s="60">
        <v>1</v>
      </c>
      <c r="V24" s="54">
        <v>1</v>
      </c>
      <c r="W24" s="54">
        <v>1</v>
      </c>
      <c r="X24" s="54">
        <v>1</v>
      </c>
      <c r="Y24" s="54"/>
      <c r="Z24" s="54">
        <v>1</v>
      </c>
      <c r="AA24" s="54"/>
      <c r="AB24" s="54"/>
      <c r="AC24" s="54"/>
      <c r="AD24" s="54">
        <v>1</v>
      </c>
      <c r="AE24" s="54"/>
      <c r="AF24" s="54"/>
      <c r="AG24" s="54"/>
      <c r="AH24" s="61"/>
      <c r="AI24" s="53"/>
      <c r="AJ24" s="54">
        <v>1</v>
      </c>
      <c r="AK24" s="54"/>
      <c r="AL24" s="54">
        <v>1</v>
      </c>
      <c r="AM24" s="54"/>
      <c r="AN24" s="54"/>
      <c r="AO24" s="54"/>
      <c r="AP24" s="55">
        <f t="shared" si="5"/>
        <v>10</v>
      </c>
      <c r="AQ24" s="56">
        <f t="shared" si="6"/>
        <v>2</v>
      </c>
      <c r="AR24" s="56">
        <f t="shared" si="7"/>
        <v>6</v>
      </c>
      <c r="AS24" s="56">
        <f t="shared" si="8"/>
        <v>2</v>
      </c>
      <c r="BF24" s="32"/>
    </row>
    <row r="25" spans="1:58" ht="9.9" x14ac:dyDescent="0.35">
      <c r="A25" s="47" t="s">
        <v>23</v>
      </c>
      <c r="B25" s="173" t="s">
        <v>223</v>
      </c>
      <c r="C25" s="78">
        <v>1</v>
      </c>
      <c r="D25" s="79"/>
      <c r="E25" s="79"/>
      <c r="F25" s="79"/>
      <c r="G25" s="79"/>
      <c r="H25" s="79"/>
      <c r="I25" s="79">
        <v>1</v>
      </c>
      <c r="J25" s="79"/>
      <c r="K25" s="79"/>
      <c r="L25" s="79"/>
      <c r="M25" s="79">
        <v>1</v>
      </c>
      <c r="N25" s="79"/>
      <c r="O25" s="79"/>
      <c r="P25" s="79"/>
      <c r="Q25" s="79"/>
      <c r="R25" s="79"/>
      <c r="S25" s="79"/>
      <c r="T25" s="80"/>
      <c r="U25" s="78">
        <v>1</v>
      </c>
      <c r="V25" s="79"/>
      <c r="W25" s="79"/>
      <c r="X25" s="79"/>
      <c r="Y25" s="79"/>
      <c r="Z25" s="79"/>
      <c r="AA25" s="79"/>
      <c r="AB25" s="79"/>
      <c r="AC25" s="79"/>
      <c r="AD25" s="79">
        <v>1</v>
      </c>
      <c r="AE25" s="54"/>
      <c r="AF25" s="54"/>
      <c r="AG25" s="53"/>
      <c r="AH25" s="61"/>
      <c r="AI25" s="62">
        <v>1</v>
      </c>
      <c r="AJ25" s="54"/>
      <c r="AK25" s="54"/>
      <c r="AL25" s="54"/>
      <c r="AM25" s="54"/>
      <c r="AN25" s="54"/>
      <c r="AO25" s="54"/>
      <c r="AP25" s="55">
        <f t="shared" si="5"/>
        <v>6</v>
      </c>
      <c r="AQ25" s="56">
        <f t="shared" ref="AQ25" si="9">SUM(C25:T25)</f>
        <v>3</v>
      </c>
      <c r="AR25" s="56">
        <f t="shared" ref="AR25" si="10">SUM(U25:AH25)</f>
        <v>2</v>
      </c>
      <c r="AS25" s="56">
        <f t="shared" ref="AS25" si="11">SUM(AI25:AO25)</f>
        <v>1</v>
      </c>
      <c r="BF25" s="32"/>
    </row>
    <row r="26" spans="1:58" ht="12.75" customHeight="1" x14ac:dyDescent="0.35">
      <c r="A26" s="47" t="s">
        <v>24</v>
      </c>
      <c r="B26" s="48" t="s">
        <v>159</v>
      </c>
      <c r="C26" s="60"/>
      <c r="D26" s="54"/>
      <c r="E26" s="54"/>
      <c r="F26" s="54"/>
      <c r="G26" s="54"/>
      <c r="H26" s="54"/>
      <c r="I26" s="54">
        <v>1</v>
      </c>
      <c r="J26" s="54"/>
      <c r="K26" s="54"/>
      <c r="L26" s="54"/>
      <c r="M26" s="54"/>
      <c r="N26" s="54"/>
      <c r="O26" s="54"/>
      <c r="P26" s="54"/>
      <c r="Q26" s="54">
        <v>1</v>
      </c>
      <c r="R26" s="54"/>
      <c r="S26" s="54"/>
      <c r="T26" s="61"/>
      <c r="U26" s="60">
        <v>1</v>
      </c>
      <c r="V26" s="54"/>
      <c r="W26" s="54"/>
      <c r="X26" s="54"/>
      <c r="Y26" s="54"/>
      <c r="Z26" s="54"/>
      <c r="AA26" s="54">
        <v>1</v>
      </c>
      <c r="AB26" s="54"/>
      <c r="AC26" s="54"/>
      <c r="AD26" s="54">
        <v>1</v>
      </c>
      <c r="AE26" s="54"/>
      <c r="AF26" s="54"/>
      <c r="AG26" s="54"/>
      <c r="AH26" s="61"/>
      <c r="AI26" s="53"/>
      <c r="AJ26" s="54">
        <v>1</v>
      </c>
      <c r="AK26" s="54"/>
      <c r="AL26" s="54"/>
      <c r="AM26" s="54"/>
      <c r="AN26" s="54">
        <v>1</v>
      </c>
      <c r="AO26" s="54"/>
      <c r="AP26" s="55">
        <f>SUM(C26:AO26)</f>
        <v>7</v>
      </c>
      <c r="AQ26" s="56">
        <f t="shared" si="6"/>
        <v>2</v>
      </c>
      <c r="AR26" s="56">
        <f t="shared" si="7"/>
        <v>3</v>
      </c>
      <c r="AS26" s="56">
        <f t="shared" si="8"/>
        <v>2</v>
      </c>
      <c r="BF26" s="32"/>
    </row>
    <row r="27" spans="1:58" ht="15.6" customHeight="1" thickBot="1" x14ac:dyDescent="0.4">
      <c r="A27" s="47" t="s">
        <v>25</v>
      </c>
      <c r="B27" s="48" t="s">
        <v>85</v>
      </c>
      <c r="C27" s="66">
        <v>1</v>
      </c>
      <c r="D27" s="67"/>
      <c r="E27" s="67"/>
      <c r="F27" s="67"/>
      <c r="G27" s="67"/>
      <c r="H27" s="67"/>
      <c r="I27" s="67">
        <v>1</v>
      </c>
      <c r="J27" s="67"/>
      <c r="K27" s="67"/>
      <c r="L27" s="67"/>
      <c r="M27" s="67">
        <v>1</v>
      </c>
      <c r="N27" s="67"/>
      <c r="O27" s="67"/>
      <c r="P27" s="67"/>
      <c r="Q27" s="67"/>
      <c r="R27" s="67"/>
      <c r="S27" s="67"/>
      <c r="T27" s="68"/>
      <c r="U27" s="66">
        <v>1</v>
      </c>
      <c r="V27" s="67"/>
      <c r="W27" s="67"/>
      <c r="X27" s="67"/>
      <c r="Y27" s="67"/>
      <c r="Z27" s="67"/>
      <c r="AA27" s="67">
        <v>1</v>
      </c>
      <c r="AB27" s="67"/>
      <c r="AC27" s="67"/>
      <c r="AD27" s="67">
        <v>1</v>
      </c>
      <c r="AE27" s="67"/>
      <c r="AF27" s="67"/>
      <c r="AG27" s="67"/>
      <c r="AH27" s="68"/>
      <c r="AI27" s="53">
        <v>1</v>
      </c>
      <c r="AJ27" s="54">
        <v>1</v>
      </c>
      <c r="AK27" s="54"/>
      <c r="AL27" s="54"/>
      <c r="AM27" s="54"/>
      <c r="AN27" s="54"/>
      <c r="AO27" s="54"/>
      <c r="AP27" s="55">
        <f>SUM(C27:AO27)</f>
        <v>8</v>
      </c>
      <c r="AQ27" s="56">
        <f t="shared" si="6"/>
        <v>3</v>
      </c>
      <c r="AR27" s="56">
        <f t="shared" si="7"/>
        <v>3</v>
      </c>
      <c r="AS27" s="56">
        <f t="shared" si="8"/>
        <v>2</v>
      </c>
      <c r="BF27" s="32"/>
    </row>
    <row r="28" spans="1:58" ht="10.199999999999999" thickBot="1" x14ac:dyDescent="0.4">
      <c r="A28" s="74" t="s">
        <v>19</v>
      </c>
      <c r="B28" s="136" t="s">
        <v>38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8"/>
      <c r="AP28" s="75"/>
      <c r="AQ28" s="76"/>
      <c r="AR28" s="76"/>
      <c r="AS28" s="76"/>
      <c r="BF28" s="32"/>
    </row>
    <row r="29" spans="1:58" ht="9.9" x14ac:dyDescent="0.35">
      <c r="A29" s="47" t="s">
        <v>10</v>
      </c>
      <c r="B29" s="48" t="s">
        <v>95</v>
      </c>
      <c r="C29" s="60"/>
      <c r="D29" s="54"/>
      <c r="E29" s="54">
        <v>1</v>
      </c>
      <c r="F29" s="54">
        <v>1</v>
      </c>
      <c r="G29" s="54">
        <v>1</v>
      </c>
      <c r="H29" s="54"/>
      <c r="I29" s="54"/>
      <c r="J29" s="54"/>
      <c r="K29" s="54">
        <v>1</v>
      </c>
      <c r="L29" s="54"/>
      <c r="M29" s="54"/>
      <c r="N29" s="54">
        <v>1</v>
      </c>
      <c r="O29" s="54"/>
      <c r="P29" s="54"/>
      <c r="Q29" s="54"/>
      <c r="R29" s="54"/>
      <c r="S29" s="54"/>
      <c r="T29" s="61"/>
      <c r="U29" s="60">
        <v>1</v>
      </c>
      <c r="V29" s="54"/>
      <c r="W29" s="54">
        <v>1</v>
      </c>
      <c r="X29" s="54">
        <v>1</v>
      </c>
      <c r="Y29" s="54"/>
      <c r="Z29" s="54"/>
      <c r="AA29" s="54"/>
      <c r="AB29" s="54"/>
      <c r="AC29" s="54"/>
      <c r="AD29" s="54">
        <v>1</v>
      </c>
      <c r="AE29" s="54"/>
      <c r="AF29" s="54">
        <v>1</v>
      </c>
      <c r="AG29" s="52"/>
      <c r="AH29" s="51"/>
      <c r="AI29" s="53"/>
      <c r="AJ29" s="54"/>
      <c r="AK29" s="54">
        <v>1</v>
      </c>
      <c r="AL29" s="54"/>
      <c r="AM29" s="54">
        <v>1</v>
      </c>
      <c r="AN29" s="54"/>
      <c r="AO29" s="54">
        <v>1</v>
      </c>
      <c r="AP29" s="55">
        <f>SUM(C29:AO29)</f>
        <v>13</v>
      </c>
      <c r="AQ29" s="56">
        <f>SUM(C29:T29)</f>
        <v>5</v>
      </c>
      <c r="AR29" s="56">
        <f>SUM(U29:AH29)</f>
        <v>5</v>
      </c>
      <c r="AS29" s="56">
        <f>SUM(AI29:AO29)</f>
        <v>3</v>
      </c>
      <c r="BF29" s="32"/>
    </row>
    <row r="30" spans="1:58" ht="9.9" x14ac:dyDescent="0.35">
      <c r="A30" s="47" t="s">
        <v>9</v>
      </c>
      <c r="B30" s="173" t="s">
        <v>221</v>
      </c>
      <c r="C30" s="60"/>
      <c r="D30" s="54"/>
      <c r="E30" s="54">
        <v>1</v>
      </c>
      <c r="F30" s="54">
        <v>1</v>
      </c>
      <c r="G30" s="54">
        <v>1</v>
      </c>
      <c r="H30" s="54"/>
      <c r="I30" s="54"/>
      <c r="J30" s="54"/>
      <c r="K30" s="54">
        <v>1</v>
      </c>
      <c r="L30" s="54"/>
      <c r="M30" s="54"/>
      <c r="N30" s="54">
        <v>1</v>
      </c>
      <c r="O30" s="54"/>
      <c r="P30" s="54"/>
      <c r="Q30" s="54"/>
      <c r="R30" s="54"/>
      <c r="S30" s="54"/>
      <c r="T30" s="61"/>
      <c r="U30" s="60">
        <v>1</v>
      </c>
      <c r="V30" s="54"/>
      <c r="W30" s="54">
        <v>1</v>
      </c>
      <c r="X30" s="54">
        <v>1</v>
      </c>
      <c r="Y30" s="54"/>
      <c r="Z30" s="54"/>
      <c r="AA30" s="54"/>
      <c r="AB30" s="54"/>
      <c r="AC30" s="54"/>
      <c r="AD30" s="54">
        <v>1</v>
      </c>
      <c r="AE30" s="54"/>
      <c r="AF30" s="54">
        <v>1</v>
      </c>
      <c r="AG30" s="53"/>
      <c r="AH30" s="61"/>
      <c r="AI30" s="53"/>
      <c r="AJ30" s="54"/>
      <c r="AK30" s="54">
        <v>1</v>
      </c>
      <c r="AL30" s="54"/>
      <c r="AM30" s="54"/>
      <c r="AN30" s="54"/>
      <c r="AO30" s="54">
        <v>1</v>
      </c>
      <c r="AP30" s="55">
        <f>SUM(C30:AO30)</f>
        <v>12</v>
      </c>
      <c r="AQ30" s="56">
        <f t="shared" ref="AQ30:AQ49" si="12">SUM(C30:T30)</f>
        <v>5</v>
      </c>
      <c r="AR30" s="56">
        <f t="shared" ref="AR30:AR49" si="13">SUM(U30:AH30)</f>
        <v>5</v>
      </c>
      <c r="AS30" s="56">
        <f t="shared" ref="AS30:AS49" si="14">SUM(AI30:AO30)</f>
        <v>2</v>
      </c>
      <c r="BF30" s="32"/>
    </row>
    <row r="31" spans="1:58" ht="11.25" customHeight="1" x14ac:dyDescent="0.35">
      <c r="A31" s="47" t="s">
        <v>8</v>
      </c>
      <c r="B31" s="172" t="s">
        <v>96</v>
      </c>
      <c r="C31" s="60"/>
      <c r="D31" s="54"/>
      <c r="E31" s="54">
        <v>1</v>
      </c>
      <c r="F31" s="54">
        <v>1</v>
      </c>
      <c r="G31" s="54">
        <v>1</v>
      </c>
      <c r="H31" s="54"/>
      <c r="I31" s="54"/>
      <c r="J31" s="54"/>
      <c r="K31" s="54">
        <v>1</v>
      </c>
      <c r="L31" s="54"/>
      <c r="M31" s="54"/>
      <c r="N31" s="54">
        <v>1</v>
      </c>
      <c r="O31" s="54"/>
      <c r="P31" s="54"/>
      <c r="Q31" s="54"/>
      <c r="R31" s="54"/>
      <c r="S31" s="54"/>
      <c r="T31" s="61"/>
      <c r="U31" s="60">
        <v>1</v>
      </c>
      <c r="V31" s="54"/>
      <c r="W31" s="54">
        <v>1</v>
      </c>
      <c r="X31" s="54">
        <v>1</v>
      </c>
      <c r="Y31" s="54"/>
      <c r="Z31" s="54"/>
      <c r="AA31" s="54"/>
      <c r="AB31" s="54"/>
      <c r="AC31" s="54"/>
      <c r="AD31" s="54">
        <v>1</v>
      </c>
      <c r="AE31" s="54"/>
      <c r="AF31" s="54">
        <v>1</v>
      </c>
      <c r="AG31" s="53"/>
      <c r="AH31" s="61"/>
      <c r="AI31" s="53"/>
      <c r="AJ31" s="54"/>
      <c r="AK31" s="54">
        <v>1</v>
      </c>
      <c r="AL31" s="54"/>
      <c r="AM31" s="54">
        <v>1</v>
      </c>
      <c r="AN31" s="54"/>
      <c r="AO31" s="54">
        <v>1</v>
      </c>
      <c r="AP31" s="55">
        <f t="shared" ref="AP31:AP49" si="15">SUM(C31:AO31)</f>
        <v>13</v>
      </c>
      <c r="AQ31" s="56">
        <f t="shared" si="12"/>
        <v>5</v>
      </c>
      <c r="AR31" s="56">
        <f t="shared" si="13"/>
        <v>5</v>
      </c>
      <c r="AS31" s="56">
        <f t="shared" si="14"/>
        <v>3</v>
      </c>
      <c r="BF31" s="32"/>
    </row>
    <row r="32" spans="1:58" ht="11.25" customHeight="1" x14ac:dyDescent="0.35">
      <c r="A32" s="47" t="s">
        <v>7</v>
      </c>
      <c r="B32" s="173" t="s">
        <v>132</v>
      </c>
      <c r="C32" s="60"/>
      <c r="D32" s="54"/>
      <c r="E32" s="54">
        <v>1</v>
      </c>
      <c r="F32" s="54">
        <v>1</v>
      </c>
      <c r="G32" s="54">
        <v>1</v>
      </c>
      <c r="H32" s="54">
        <v>1</v>
      </c>
      <c r="I32" s="54"/>
      <c r="J32" s="54">
        <v>1</v>
      </c>
      <c r="K32" s="54">
        <v>1</v>
      </c>
      <c r="L32" s="54"/>
      <c r="M32" s="54"/>
      <c r="N32" s="54">
        <v>1</v>
      </c>
      <c r="O32" s="54"/>
      <c r="P32" s="54"/>
      <c r="Q32" s="54"/>
      <c r="R32" s="54"/>
      <c r="S32" s="54"/>
      <c r="T32" s="61"/>
      <c r="U32" s="60">
        <v>1</v>
      </c>
      <c r="V32" s="54"/>
      <c r="W32" s="54">
        <v>1</v>
      </c>
      <c r="X32" s="54">
        <v>1</v>
      </c>
      <c r="Y32" s="54"/>
      <c r="Z32" s="54"/>
      <c r="AA32" s="54"/>
      <c r="AB32" s="54"/>
      <c r="AC32" s="54"/>
      <c r="AD32" s="54">
        <v>1</v>
      </c>
      <c r="AE32" s="54"/>
      <c r="AF32" s="54">
        <v>1</v>
      </c>
      <c r="AG32" s="53"/>
      <c r="AH32" s="61"/>
      <c r="AI32" s="62"/>
      <c r="AJ32" s="54"/>
      <c r="AK32" s="54"/>
      <c r="AL32" s="54"/>
      <c r="AM32" s="54">
        <v>1</v>
      </c>
      <c r="AN32" s="54"/>
      <c r="AO32" s="54">
        <v>1</v>
      </c>
      <c r="AP32" s="55">
        <f t="shared" si="15"/>
        <v>14</v>
      </c>
      <c r="AQ32" s="56">
        <f t="shared" ref="AQ32" si="16">SUM(C32:T32)</f>
        <v>7</v>
      </c>
      <c r="AR32" s="56">
        <f t="shared" ref="AR32" si="17">SUM(U32:AH32)</f>
        <v>5</v>
      </c>
      <c r="AS32" s="56">
        <f t="shared" ref="AS32" si="18">SUM(AI32:AO32)</f>
        <v>2</v>
      </c>
      <c r="BF32" s="32"/>
    </row>
    <row r="33" spans="1:58" ht="9.9" x14ac:dyDescent="0.35">
      <c r="A33" s="47" t="s">
        <v>6</v>
      </c>
      <c r="B33" s="172" t="s">
        <v>82</v>
      </c>
      <c r="C33" s="60">
        <v>1</v>
      </c>
      <c r="D33" s="54"/>
      <c r="E33" s="54"/>
      <c r="F33" s="54"/>
      <c r="G33" s="54"/>
      <c r="H33" s="54">
        <v>1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61"/>
      <c r="U33" s="60">
        <v>1</v>
      </c>
      <c r="V33" s="54"/>
      <c r="W33" s="54"/>
      <c r="X33" s="54"/>
      <c r="Y33" s="54"/>
      <c r="Z33" s="54"/>
      <c r="AA33" s="54"/>
      <c r="AB33" s="54"/>
      <c r="AC33" s="54"/>
      <c r="AD33" s="54">
        <v>1</v>
      </c>
      <c r="AE33" s="54"/>
      <c r="AF33" s="54"/>
      <c r="AG33" s="53"/>
      <c r="AH33" s="61"/>
      <c r="AI33" s="53"/>
      <c r="AJ33" s="54"/>
      <c r="AK33" s="54"/>
      <c r="AL33" s="54"/>
      <c r="AM33" s="54"/>
      <c r="AN33" s="54"/>
      <c r="AO33" s="54">
        <v>1</v>
      </c>
      <c r="AP33" s="55">
        <f t="shared" si="15"/>
        <v>5</v>
      </c>
      <c r="AQ33" s="56">
        <f t="shared" si="12"/>
        <v>2</v>
      </c>
      <c r="AR33" s="56">
        <f t="shared" si="13"/>
        <v>2</v>
      </c>
      <c r="AS33" s="56">
        <f t="shared" si="14"/>
        <v>1</v>
      </c>
      <c r="BF33" s="32"/>
    </row>
    <row r="34" spans="1:58" ht="9.9" x14ac:dyDescent="0.35">
      <c r="A34" s="47" t="s">
        <v>5</v>
      </c>
      <c r="B34" s="48" t="s">
        <v>87</v>
      </c>
      <c r="C34" s="60"/>
      <c r="D34" s="54"/>
      <c r="E34" s="54">
        <v>1</v>
      </c>
      <c r="F34" s="54">
        <v>1</v>
      </c>
      <c r="G34" s="54">
        <v>1</v>
      </c>
      <c r="H34" s="54">
        <v>1</v>
      </c>
      <c r="I34" s="54"/>
      <c r="J34" s="54"/>
      <c r="K34" s="54">
        <v>1</v>
      </c>
      <c r="L34" s="54"/>
      <c r="M34" s="54"/>
      <c r="N34" s="54">
        <v>1</v>
      </c>
      <c r="O34" s="54"/>
      <c r="P34" s="54"/>
      <c r="Q34" s="54"/>
      <c r="R34" s="54"/>
      <c r="S34" s="54"/>
      <c r="T34" s="61"/>
      <c r="U34" s="60">
        <v>1</v>
      </c>
      <c r="V34" s="54"/>
      <c r="W34" s="54">
        <v>1</v>
      </c>
      <c r="X34" s="54"/>
      <c r="Y34" s="54"/>
      <c r="Z34" s="54"/>
      <c r="AA34" s="54"/>
      <c r="AB34" s="54"/>
      <c r="AC34" s="54"/>
      <c r="AD34" s="54">
        <v>1</v>
      </c>
      <c r="AE34" s="54"/>
      <c r="AF34" s="54">
        <v>1</v>
      </c>
      <c r="AG34" s="53"/>
      <c r="AH34" s="61"/>
      <c r="AI34" s="53"/>
      <c r="AJ34" s="54"/>
      <c r="AK34" s="54"/>
      <c r="AL34" s="54"/>
      <c r="AM34" s="54">
        <v>1</v>
      </c>
      <c r="AN34" s="54"/>
      <c r="AO34" s="54">
        <v>1</v>
      </c>
      <c r="AP34" s="55">
        <f t="shared" si="15"/>
        <v>12</v>
      </c>
      <c r="AQ34" s="56">
        <f t="shared" si="12"/>
        <v>6</v>
      </c>
      <c r="AR34" s="56">
        <f t="shared" si="13"/>
        <v>4</v>
      </c>
      <c r="AS34" s="56">
        <f t="shared" si="14"/>
        <v>2</v>
      </c>
      <c r="BF34" s="32"/>
    </row>
    <row r="35" spans="1:58" ht="9.9" x14ac:dyDescent="0.35">
      <c r="A35" s="47" t="s">
        <v>20</v>
      </c>
      <c r="B35" s="48" t="s">
        <v>98</v>
      </c>
      <c r="C35" s="60"/>
      <c r="D35" s="54"/>
      <c r="E35" s="54">
        <v>1</v>
      </c>
      <c r="F35" s="54">
        <v>1</v>
      </c>
      <c r="G35" s="54">
        <v>1</v>
      </c>
      <c r="H35" s="54"/>
      <c r="I35" s="54"/>
      <c r="J35" s="54"/>
      <c r="K35" s="54">
        <v>1</v>
      </c>
      <c r="L35" s="54"/>
      <c r="M35" s="54"/>
      <c r="N35" s="54">
        <v>1</v>
      </c>
      <c r="O35" s="54"/>
      <c r="P35" s="54"/>
      <c r="Q35" s="54"/>
      <c r="R35" s="54"/>
      <c r="S35" s="54"/>
      <c r="T35" s="61"/>
      <c r="U35" s="60">
        <v>1</v>
      </c>
      <c r="V35" s="54"/>
      <c r="W35" s="54">
        <v>1</v>
      </c>
      <c r="X35" s="54">
        <v>1</v>
      </c>
      <c r="Y35" s="54"/>
      <c r="Z35" s="54"/>
      <c r="AA35" s="54"/>
      <c r="AB35" s="54"/>
      <c r="AC35" s="54"/>
      <c r="AD35" s="54">
        <v>1</v>
      </c>
      <c r="AE35" s="54"/>
      <c r="AF35" s="54">
        <v>1</v>
      </c>
      <c r="AG35" s="53"/>
      <c r="AH35" s="61"/>
      <c r="AI35" s="53"/>
      <c r="AJ35" s="54"/>
      <c r="AK35" s="54">
        <v>1</v>
      </c>
      <c r="AL35" s="54"/>
      <c r="AM35" s="54"/>
      <c r="AN35" s="54"/>
      <c r="AO35" s="54">
        <v>1</v>
      </c>
      <c r="AP35" s="55">
        <f>SUM(C35:AO35)</f>
        <v>12</v>
      </c>
      <c r="AQ35" s="56">
        <f t="shared" ref="AQ35" si="19">SUM(C35:T35)</f>
        <v>5</v>
      </c>
      <c r="AR35" s="56">
        <f t="shared" ref="AR35" si="20">SUM(U35:AH35)</f>
        <v>5</v>
      </c>
      <c r="AS35" s="56">
        <f t="shared" ref="AS35" si="21">SUM(AI35:AO35)</f>
        <v>2</v>
      </c>
      <c r="BF35" s="32"/>
    </row>
    <row r="36" spans="1:58" ht="9.9" x14ac:dyDescent="0.35">
      <c r="A36" s="47" t="s">
        <v>21</v>
      </c>
      <c r="B36" s="48" t="s">
        <v>88</v>
      </c>
      <c r="C36" s="60"/>
      <c r="D36" s="54"/>
      <c r="E36" s="54">
        <v>1</v>
      </c>
      <c r="F36" s="54">
        <v>1</v>
      </c>
      <c r="G36" s="54">
        <v>1</v>
      </c>
      <c r="H36" s="54"/>
      <c r="I36" s="54"/>
      <c r="J36" s="54"/>
      <c r="K36" s="54">
        <v>1</v>
      </c>
      <c r="L36" s="54">
        <v>1</v>
      </c>
      <c r="M36" s="54"/>
      <c r="N36" s="54">
        <v>1</v>
      </c>
      <c r="O36" s="54"/>
      <c r="P36" s="54"/>
      <c r="Q36" s="54"/>
      <c r="R36" s="54"/>
      <c r="S36" s="54"/>
      <c r="T36" s="61"/>
      <c r="U36" s="60">
        <v>1</v>
      </c>
      <c r="V36" s="54"/>
      <c r="W36" s="54">
        <v>1</v>
      </c>
      <c r="X36" s="54"/>
      <c r="Y36" s="54"/>
      <c r="Z36" s="54">
        <v>1</v>
      </c>
      <c r="AA36" s="54"/>
      <c r="AB36" s="54"/>
      <c r="AC36" s="54"/>
      <c r="AD36" s="54">
        <v>1</v>
      </c>
      <c r="AE36" s="54"/>
      <c r="AF36" s="54">
        <v>1</v>
      </c>
      <c r="AG36" s="53"/>
      <c r="AH36" s="61"/>
      <c r="AI36" s="53"/>
      <c r="AJ36" s="54"/>
      <c r="AK36" s="54"/>
      <c r="AL36" s="54"/>
      <c r="AM36" s="54">
        <v>1</v>
      </c>
      <c r="AN36" s="54"/>
      <c r="AO36" s="54">
        <v>1</v>
      </c>
      <c r="AP36" s="55">
        <f t="shared" si="15"/>
        <v>13</v>
      </c>
      <c r="AQ36" s="56">
        <f t="shared" si="12"/>
        <v>6</v>
      </c>
      <c r="AR36" s="56">
        <f t="shared" si="13"/>
        <v>5</v>
      </c>
      <c r="AS36" s="56">
        <f t="shared" si="14"/>
        <v>2</v>
      </c>
      <c r="BF36" s="32"/>
    </row>
    <row r="37" spans="1:58" ht="12" customHeight="1" x14ac:dyDescent="0.35">
      <c r="A37" s="47" t="s">
        <v>22</v>
      </c>
      <c r="B37" s="48" t="s">
        <v>80</v>
      </c>
      <c r="C37" s="60"/>
      <c r="D37" s="54">
        <v>1</v>
      </c>
      <c r="E37" s="54">
        <v>1</v>
      </c>
      <c r="F37" s="54">
        <v>1</v>
      </c>
      <c r="G37" s="54">
        <v>1</v>
      </c>
      <c r="H37" s="54"/>
      <c r="I37" s="54"/>
      <c r="J37" s="54"/>
      <c r="K37" s="54">
        <v>1</v>
      </c>
      <c r="L37" s="54">
        <v>1</v>
      </c>
      <c r="M37" s="54"/>
      <c r="N37" s="54">
        <v>1</v>
      </c>
      <c r="O37" s="54"/>
      <c r="P37" s="54">
        <v>1</v>
      </c>
      <c r="Q37" s="54"/>
      <c r="R37" s="54"/>
      <c r="S37" s="54"/>
      <c r="T37" s="61"/>
      <c r="U37" s="60">
        <v>1</v>
      </c>
      <c r="V37" s="54"/>
      <c r="W37" s="54">
        <v>1</v>
      </c>
      <c r="X37" s="54">
        <v>1</v>
      </c>
      <c r="Y37" s="54">
        <v>1</v>
      </c>
      <c r="Z37" s="54"/>
      <c r="AA37" s="54"/>
      <c r="AB37" s="54"/>
      <c r="AC37" s="54"/>
      <c r="AD37" s="54">
        <v>1</v>
      </c>
      <c r="AE37" s="54"/>
      <c r="AF37" s="54">
        <v>1</v>
      </c>
      <c r="AG37" s="53"/>
      <c r="AH37" s="61"/>
      <c r="AI37" s="53"/>
      <c r="AJ37" s="54"/>
      <c r="AK37" s="54">
        <v>1</v>
      </c>
      <c r="AL37" s="54"/>
      <c r="AM37" s="54">
        <v>1</v>
      </c>
      <c r="AN37" s="54"/>
      <c r="AO37" s="54">
        <v>1</v>
      </c>
      <c r="AP37" s="55">
        <f t="shared" si="15"/>
        <v>17</v>
      </c>
      <c r="AQ37" s="56">
        <f t="shared" si="12"/>
        <v>8</v>
      </c>
      <c r="AR37" s="56">
        <f t="shared" si="13"/>
        <v>6</v>
      </c>
      <c r="AS37" s="56">
        <f t="shared" si="14"/>
        <v>3</v>
      </c>
      <c r="BF37" s="32"/>
    </row>
    <row r="38" spans="1:58" ht="9.9" x14ac:dyDescent="0.35">
      <c r="A38" s="47" t="s">
        <v>23</v>
      </c>
      <c r="B38" s="48" t="s">
        <v>89</v>
      </c>
      <c r="C38" s="60"/>
      <c r="D38" s="54"/>
      <c r="E38" s="54">
        <v>1</v>
      </c>
      <c r="F38" s="54">
        <v>1</v>
      </c>
      <c r="G38" s="54">
        <v>1</v>
      </c>
      <c r="H38" s="54"/>
      <c r="I38" s="54"/>
      <c r="J38" s="54"/>
      <c r="K38" s="54">
        <v>1</v>
      </c>
      <c r="L38" s="54"/>
      <c r="M38" s="54"/>
      <c r="N38" s="54">
        <v>1</v>
      </c>
      <c r="O38" s="54"/>
      <c r="P38" s="54"/>
      <c r="Q38" s="54"/>
      <c r="R38" s="54"/>
      <c r="S38" s="54"/>
      <c r="T38" s="61"/>
      <c r="U38" s="60">
        <v>1</v>
      </c>
      <c r="V38" s="54"/>
      <c r="W38" s="54">
        <v>1</v>
      </c>
      <c r="X38" s="54">
        <v>1</v>
      </c>
      <c r="Y38" s="54"/>
      <c r="Z38" s="54"/>
      <c r="AA38" s="54"/>
      <c r="AB38" s="54"/>
      <c r="AC38" s="54"/>
      <c r="AD38" s="54">
        <v>1</v>
      </c>
      <c r="AE38" s="54"/>
      <c r="AF38" s="54">
        <v>1</v>
      </c>
      <c r="AG38" s="53"/>
      <c r="AH38" s="61"/>
      <c r="AI38" s="53"/>
      <c r="AJ38" s="54"/>
      <c r="AK38" s="54">
        <v>1</v>
      </c>
      <c r="AL38" s="54"/>
      <c r="AM38" s="54">
        <v>1</v>
      </c>
      <c r="AN38" s="54"/>
      <c r="AO38" s="54">
        <v>1</v>
      </c>
      <c r="AP38" s="55">
        <f t="shared" si="15"/>
        <v>13</v>
      </c>
      <c r="AQ38" s="56">
        <f t="shared" si="12"/>
        <v>5</v>
      </c>
      <c r="AR38" s="56">
        <f t="shared" si="13"/>
        <v>5</v>
      </c>
      <c r="AS38" s="56">
        <f t="shared" si="14"/>
        <v>3</v>
      </c>
      <c r="BF38" s="32"/>
    </row>
    <row r="39" spans="1:58" ht="9.9" x14ac:dyDescent="0.35">
      <c r="A39" s="47" t="s">
        <v>24</v>
      </c>
      <c r="B39" s="109" t="s">
        <v>97</v>
      </c>
      <c r="C39" s="60"/>
      <c r="D39" s="54"/>
      <c r="E39" s="54">
        <v>1</v>
      </c>
      <c r="F39" s="54">
        <v>1</v>
      </c>
      <c r="G39" s="54">
        <v>1</v>
      </c>
      <c r="H39" s="54"/>
      <c r="I39" s="54"/>
      <c r="J39" s="54"/>
      <c r="K39" s="54">
        <v>1</v>
      </c>
      <c r="L39" s="54"/>
      <c r="M39" s="54"/>
      <c r="N39" s="54">
        <v>1</v>
      </c>
      <c r="O39" s="54"/>
      <c r="P39" s="54"/>
      <c r="Q39" s="54"/>
      <c r="R39" s="54"/>
      <c r="S39" s="54"/>
      <c r="T39" s="61"/>
      <c r="U39" s="60">
        <v>1</v>
      </c>
      <c r="V39" s="54"/>
      <c r="W39" s="54">
        <v>1</v>
      </c>
      <c r="X39" s="54">
        <v>1</v>
      </c>
      <c r="Y39" s="54"/>
      <c r="Z39" s="54"/>
      <c r="AA39" s="54"/>
      <c r="AB39" s="54"/>
      <c r="AC39" s="54"/>
      <c r="AD39" s="54">
        <v>1</v>
      </c>
      <c r="AE39" s="54"/>
      <c r="AF39" s="54">
        <v>1</v>
      </c>
      <c r="AG39" s="53"/>
      <c r="AH39" s="61"/>
      <c r="AI39" s="53"/>
      <c r="AJ39" s="54"/>
      <c r="AK39" s="54">
        <v>1</v>
      </c>
      <c r="AL39" s="54"/>
      <c r="AM39" s="54">
        <v>1</v>
      </c>
      <c r="AN39" s="54"/>
      <c r="AO39" s="54">
        <v>1</v>
      </c>
      <c r="AP39" s="55">
        <f>SUM(C39:AO39)</f>
        <v>13</v>
      </c>
      <c r="AQ39" s="56">
        <f>SUM(C39:T39)</f>
        <v>5</v>
      </c>
      <c r="AR39" s="56">
        <f>SUM(U39:AH39)</f>
        <v>5</v>
      </c>
      <c r="AS39" s="56">
        <f>SUM(AI39:AO39)</f>
        <v>3</v>
      </c>
      <c r="BF39" s="32"/>
    </row>
    <row r="40" spans="1:58" ht="9.9" x14ac:dyDescent="0.35">
      <c r="A40" s="47" t="s">
        <v>25</v>
      </c>
      <c r="B40" s="48" t="s">
        <v>81</v>
      </c>
      <c r="C40" s="60"/>
      <c r="D40" s="54"/>
      <c r="E40" s="54">
        <v>1</v>
      </c>
      <c r="F40" s="54">
        <v>1</v>
      </c>
      <c r="G40" s="54">
        <v>1</v>
      </c>
      <c r="H40" s="54"/>
      <c r="I40" s="54"/>
      <c r="J40" s="54">
        <v>1</v>
      </c>
      <c r="K40" s="54">
        <v>1</v>
      </c>
      <c r="L40" s="54"/>
      <c r="M40" s="54"/>
      <c r="N40" s="54">
        <v>1</v>
      </c>
      <c r="O40" s="54"/>
      <c r="P40" s="54"/>
      <c r="Q40" s="54"/>
      <c r="R40" s="54"/>
      <c r="S40" s="54"/>
      <c r="T40" s="61"/>
      <c r="U40" s="60">
        <v>1</v>
      </c>
      <c r="V40" s="54"/>
      <c r="W40" s="54">
        <v>1</v>
      </c>
      <c r="X40" s="54">
        <v>1</v>
      </c>
      <c r="Y40" s="54"/>
      <c r="Z40" s="54">
        <v>1</v>
      </c>
      <c r="AA40" s="54"/>
      <c r="AB40" s="54"/>
      <c r="AC40" s="54"/>
      <c r="AD40" s="54">
        <v>1</v>
      </c>
      <c r="AE40" s="54"/>
      <c r="AF40" s="54">
        <v>1</v>
      </c>
      <c r="AG40" s="53"/>
      <c r="AH40" s="61"/>
      <c r="AI40" s="53"/>
      <c r="AJ40" s="54"/>
      <c r="AK40" s="54"/>
      <c r="AL40" s="54"/>
      <c r="AM40" s="54">
        <v>1</v>
      </c>
      <c r="AN40" s="54"/>
      <c r="AO40" s="54">
        <v>1</v>
      </c>
      <c r="AP40" s="55">
        <f t="shared" si="15"/>
        <v>14</v>
      </c>
      <c r="AQ40" s="56">
        <f t="shared" si="12"/>
        <v>6</v>
      </c>
      <c r="AR40" s="56">
        <f t="shared" si="13"/>
        <v>6</v>
      </c>
      <c r="AS40" s="56">
        <f t="shared" si="14"/>
        <v>2</v>
      </c>
      <c r="BF40" s="32"/>
    </row>
    <row r="41" spans="1:58" ht="9.9" x14ac:dyDescent="0.35">
      <c r="A41" s="47" t="s">
        <v>26</v>
      </c>
      <c r="B41" s="172" t="s">
        <v>78</v>
      </c>
      <c r="C41" s="60"/>
      <c r="D41" s="54"/>
      <c r="E41" s="54">
        <v>1</v>
      </c>
      <c r="F41" s="54">
        <v>1</v>
      </c>
      <c r="G41" s="54">
        <v>1</v>
      </c>
      <c r="H41" s="54"/>
      <c r="I41" s="54"/>
      <c r="J41" s="54"/>
      <c r="K41" s="54">
        <v>1</v>
      </c>
      <c r="L41" s="54"/>
      <c r="M41" s="54"/>
      <c r="N41" s="54">
        <v>1</v>
      </c>
      <c r="O41" s="54"/>
      <c r="P41" s="54"/>
      <c r="Q41" s="54"/>
      <c r="R41" s="54"/>
      <c r="S41" s="54"/>
      <c r="T41" s="61"/>
      <c r="U41" s="60">
        <v>1</v>
      </c>
      <c r="V41" s="54"/>
      <c r="W41" s="54">
        <v>1</v>
      </c>
      <c r="X41" s="54">
        <v>1</v>
      </c>
      <c r="Y41" s="54"/>
      <c r="Z41" s="54"/>
      <c r="AA41" s="54"/>
      <c r="AB41" s="54"/>
      <c r="AC41" s="54"/>
      <c r="AD41" s="54">
        <v>1</v>
      </c>
      <c r="AE41" s="54"/>
      <c r="AF41" s="54">
        <v>1</v>
      </c>
      <c r="AG41" s="53"/>
      <c r="AH41" s="61"/>
      <c r="AI41" s="53"/>
      <c r="AJ41" s="54"/>
      <c r="AK41" s="54">
        <v>1</v>
      </c>
      <c r="AL41" s="54"/>
      <c r="AM41" s="54">
        <v>1</v>
      </c>
      <c r="AN41" s="54"/>
      <c r="AO41" s="54">
        <v>1</v>
      </c>
      <c r="AP41" s="55">
        <f t="shared" si="15"/>
        <v>13</v>
      </c>
      <c r="AQ41" s="56">
        <f t="shared" si="12"/>
        <v>5</v>
      </c>
      <c r="AR41" s="56">
        <f t="shared" si="13"/>
        <v>5</v>
      </c>
      <c r="AS41" s="56">
        <f t="shared" si="14"/>
        <v>3</v>
      </c>
      <c r="BF41" s="32"/>
    </row>
    <row r="42" spans="1:58" ht="9.9" x14ac:dyDescent="0.35">
      <c r="A42" s="47" t="s">
        <v>27</v>
      </c>
      <c r="B42" s="172" t="s">
        <v>86</v>
      </c>
      <c r="C42" s="60"/>
      <c r="D42" s="54"/>
      <c r="E42" s="54">
        <v>1</v>
      </c>
      <c r="F42" s="54">
        <v>1</v>
      </c>
      <c r="G42" s="54">
        <v>1</v>
      </c>
      <c r="H42" s="54"/>
      <c r="I42" s="54"/>
      <c r="J42" s="54"/>
      <c r="K42" s="54">
        <v>1</v>
      </c>
      <c r="L42" s="54"/>
      <c r="M42" s="54"/>
      <c r="N42" s="54">
        <v>1</v>
      </c>
      <c r="O42" s="54"/>
      <c r="P42" s="54"/>
      <c r="Q42" s="54"/>
      <c r="R42" s="54"/>
      <c r="S42" s="54"/>
      <c r="T42" s="61"/>
      <c r="U42" s="60">
        <v>1</v>
      </c>
      <c r="V42" s="54"/>
      <c r="W42" s="54">
        <v>1</v>
      </c>
      <c r="X42" s="54">
        <v>1</v>
      </c>
      <c r="Y42" s="54"/>
      <c r="Z42" s="54"/>
      <c r="AA42" s="54"/>
      <c r="AB42" s="54"/>
      <c r="AC42" s="54"/>
      <c r="AD42" s="54">
        <v>1</v>
      </c>
      <c r="AE42" s="54"/>
      <c r="AF42" s="54">
        <v>1</v>
      </c>
      <c r="AG42" s="53"/>
      <c r="AH42" s="61"/>
      <c r="AI42" s="53"/>
      <c r="AJ42" s="54"/>
      <c r="AK42" s="54">
        <v>1</v>
      </c>
      <c r="AL42" s="54">
        <v>1</v>
      </c>
      <c r="AM42" s="54">
        <v>1</v>
      </c>
      <c r="AN42" s="54"/>
      <c r="AO42" s="54">
        <v>1</v>
      </c>
      <c r="AP42" s="55">
        <f t="shared" si="15"/>
        <v>14</v>
      </c>
      <c r="AQ42" s="56">
        <f t="shared" si="12"/>
        <v>5</v>
      </c>
      <c r="AR42" s="56">
        <f t="shared" si="13"/>
        <v>5</v>
      </c>
      <c r="AS42" s="56">
        <f t="shared" si="14"/>
        <v>4</v>
      </c>
      <c r="BF42" s="32"/>
    </row>
    <row r="43" spans="1:58" ht="9.9" x14ac:dyDescent="0.35">
      <c r="A43" s="47" t="s">
        <v>28</v>
      </c>
      <c r="B43" s="172" t="s">
        <v>79</v>
      </c>
      <c r="C43" s="60"/>
      <c r="D43" s="54"/>
      <c r="E43" s="54">
        <v>1</v>
      </c>
      <c r="F43" s="54">
        <v>1</v>
      </c>
      <c r="G43" s="54">
        <v>1</v>
      </c>
      <c r="H43" s="54"/>
      <c r="I43" s="54"/>
      <c r="J43" s="54"/>
      <c r="K43" s="54">
        <v>1</v>
      </c>
      <c r="L43" s="54"/>
      <c r="M43" s="54"/>
      <c r="N43" s="54">
        <v>1</v>
      </c>
      <c r="O43" s="54"/>
      <c r="P43" s="54"/>
      <c r="Q43" s="54"/>
      <c r="R43" s="54"/>
      <c r="S43" s="54"/>
      <c r="T43" s="61"/>
      <c r="U43" s="60">
        <v>1</v>
      </c>
      <c r="V43" s="54"/>
      <c r="W43" s="54">
        <v>1</v>
      </c>
      <c r="X43" s="54">
        <v>1</v>
      </c>
      <c r="Y43" s="54"/>
      <c r="Z43" s="54"/>
      <c r="AA43" s="54"/>
      <c r="AB43" s="54"/>
      <c r="AC43" s="54"/>
      <c r="AD43" s="54">
        <v>1</v>
      </c>
      <c r="AE43" s="54"/>
      <c r="AF43" s="54">
        <v>1</v>
      </c>
      <c r="AG43" s="53"/>
      <c r="AH43" s="61"/>
      <c r="AI43" s="53"/>
      <c r="AJ43" s="54"/>
      <c r="AK43" s="54"/>
      <c r="AL43" s="54"/>
      <c r="AM43" s="54">
        <v>1</v>
      </c>
      <c r="AN43" s="54"/>
      <c r="AO43" s="54">
        <v>1</v>
      </c>
      <c r="AP43" s="55">
        <f t="shared" si="15"/>
        <v>12</v>
      </c>
      <c r="AQ43" s="56">
        <f t="shared" si="12"/>
        <v>5</v>
      </c>
      <c r="AR43" s="56">
        <f t="shared" si="13"/>
        <v>5</v>
      </c>
      <c r="AS43" s="56">
        <f t="shared" si="14"/>
        <v>2</v>
      </c>
      <c r="BF43" s="32"/>
    </row>
    <row r="44" spans="1:58" ht="9.9" x14ac:dyDescent="0.35">
      <c r="A44" s="47" t="s">
        <v>58</v>
      </c>
      <c r="B44" s="172" t="s">
        <v>229</v>
      </c>
      <c r="C44" s="60"/>
      <c r="D44" s="54"/>
      <c r="E44" s="54"/>
      <c r="F44" s="54">
        <v>1</v>
      </c>
      <c r="G44" s="54">
        <v>1</v>
      </c>
      <c r="H44" s="54"/>
      <c r="I44" s="54"/>
      <c r="J44" s="54"/>
      <c r="K44" s="54">
        <v>1</v>
      </c>
      <c r="L44" s="54">
        <v>1</v>
      </c>
      <c r="M44" s="54"/>
      <c r="N44" s="54">
        <v>1</v>
      </c>
      <c r="O44" s="54"/>
      <c r="P44" s="54"/>
      <c r="Q44" s="54"/>
      <c r="R44" s="54"/>
      <c r="S44" s="54"/>
      <c r="T44" s="61"/>
      <c r="U44" s="60">
        <v>1</v>
      </c>
      <c r="V44" s="54"/>
      <c r="W44" s="54">
        <v>1</v>
      </c>
      <c r="X44" s="54">
        <v>1</v>
      </c>
      <c r="Y44" s="54"/>
      <c r="Z44" s="54"/>
      <c r="AA44" s="54"/>
      <c r="AB44" s="54"/>
      <c r="AC44" s="54"/>
      <c r="AD44" s="54">
        <v>1</v>
      </c>
      <c r="AE44" s="54"/>
      <c r="AF44" s="54">
        <v>1</v>
      </c>
      <c r="AG44" s="53"/>
      <c r="AH44" s="61"/>
      <c r="AI44" s="53"/>
      <c r="AJ44" s="54"/>
      <c r="AK44" s="54"/>
      <c r="AL44" s="54"/>
      <c r="AM44" s="54">
        <v>1</v>
      </c>
      <c r="AN44" s="54"/>
      <c r="AO44" s="54">
        <v>1</v>
      </c>
      <c r="AP44" s="55">
        <f t="shared" si="15"/>
        <v>12</v>
      </c>
      <c r="AQ44" s="56">
        <f t="shared" si="12"/>
        <v>5</v>
      </c>
      <c r="AR44" s="56">
        <f t="shared" si="13"/>
        <v>5</v>
      </c>
      <c r="AS44" s="56">
        <f t="shared" si="14"/>
        <v>2</v>
      </c>
      <c r="BF44" s="32"/>
    </row>
    <row r="45" spans="1:58" ht="9.9" x14ac:dyDescent="0.35">
      <c r="A45" s="47" t="s">
        <v>94</v>
      </c>
      <c r="B45" s="172" t="s">
        <v>130</v>
      </c>
      <c r="C45" s="60"/>
      <c r="D45" s="54"/>
      <c r="E45" s="54"/>
      <c r="F45" s="54">
        <v>1</v>
      </c>
      <c r="G45" s="54"/>
      <c r="H45" s="54"/>
      <c r="I45" s="54"/>
      <c r="J45" s="54">
        <v>1</v>
      </c>
      <c r="K45" s="54"/>
      <c r="L45" s="54"/>
      <c r="M45" s="54"/>
      <c r="N45" s="54"/>
      <c r="O45" s="54"/>
      <c r="P45" s="54"/>
      <c r="Q45" s="54"/>
      <c r="R45" s="54"/>
      <c r="S45" s="54"/>
      <c r="T45" s="61"/>
      <c r="U45" s="60">
        <v>1</v>
      </c>
      <c r="V45" s="54"/>
      <c r="W45" s="54">
        <v>1</v>
      </c>
      <c r="X45" s="54"/>
      <c r="Y45" s="54"/>
      <c r="Z45" s="54">
        <v>1</v>
      </c>
      <c r="AA45" s="54"/>
      <c r="AB45" s="54"/>
      <c r="AC45" s="54"/>
      <c r="AD45" s="54"/>
      <c r="AE45" s="54"/>
      <c r="AF45" s="54"/>
      <c r="AG45" s="53"/>
      <c r="AH45" s="61">
        <v>1</v>
      </c>
      <c r="AI45" s="62"/>
      <c r="AJ45" s="54">
        <v>1</v>
      </c>
      <c r="AK45" s="54"/>
      <c r="AL45" s="54"/>
      <c r="AM45" s="54"/>
      <c r="AN45" s="54">
        <v>1</v>
      </c>
      <c r="AO45" s="54"/>
      <c r="AP45" s="55">
        <f>SUM(C45:AO45)</f>
        <v>8</v>
      </c>
      <c r="AQ45" s="56">
        <f>SUM(C45:T45)</f>
        <v>2</v>
      </c>
      <c r="AR45" s="56">
        <f>SUM(U45:AH45)</f>
        <v>4</v>
      </c>
      <c r="AS45" s="56">
        <f>SUM(AI45:AO45)</f>
        <v>2</v>
      </c>
      <c r="BF45" s="32"/>
    </row>
    <row r="46" spans="1:58" ht="9.9" x14ac:dyDescent="0.35">
      <c r="A46" s="47" t="s">
        <v>105</v>
      </c>
      <c r="B46" s="172" t="s">
        <v>120</v>
      </c>
      <c r="C46" s="60"/>
      <c r="D46" s="54"/>
      <c r="E46" s="54">
        <v>1</v>
      </c>
      <c r="F46" s="54"/>
      <c r="G46" s="54">
        <v>1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61"/>
      <c r="U46" s="60"/>
      <c r="V46" s="54"/>
      <c r="W46" s="54"/>
      <c r="X46" s="54"/>
      <c r="Y46" s="54"/>
      <c r="Z46" s="54"/>
      <c r="AA46" s="54"/>
      <c r="AB46" s="54"/>
      <c r="AC46" s="54"/>
      <c r="AD46" s="54">
        <v>1</v>
      </c>
      <c r="AE46" s="54">
        <v>1</v>
      </c>
      <c r="AF46" s="54"/>
      <c r="AG46" s="53"/>
      <c r="AH46" s="61"/>
      <c r="AI46" s="62">
        <v>1</v>
      </c>
      <c r="AJ46" s="54"/>
      <c r="AK46" s="54"/>
      <c r="AL46" s="54"/>
      <c r="AM46" s="54">
        <v>1</v>
      </c>
      <c r="AN46" s="54"/>
      <c r="AO46" s="54"/>
      <c r="AP46" s="55">
        <f t="shared" si="15"/>
        <v>6</v>
      </c>
      <c r="AQ46" s="56">
        <f t="shared" si="12"/>
        <v>2</v>
      </c>
      <c r="AR46" s="56">
        <f t="shared" si="13"/>
        <v>2</v>
      </c>
      <c r="AS46" s="56">
        <f t="shared" si="14"/>
        <v>2</v>
      </c>
      <c r="BF46" s="32"/>
    </row>
    <row r="47" spans="1:58" ht="9.9" x14ac:dyDescent="0.35">
      <c r="A47" s="47" t="s">
        <v>119</v>
      </c>
      <c r="B47" s="48" t="s">
        <v>124</v>
      </c>
      <c r="C47" s="60">
        <v>1</v>
      </c>
      <c r="D47" s="54"/>
      <c r="E47" s="54"/>
      <c r="F47" s="54"/>
      <c r="G47" s="54"/>
      <c r="H47" s="54"/>
      <c r="I47" s="54"/>
      <c r="J47" s="54">
        <v>1</v>
      </c>
      <c r="K47" s="54"/>
      <c r="L47" s="54"/>
      <c r="M47" s="54"/>
      <c r="N47" s="54"/>
      <c r="O47" s="54"/>
      <c r="P47" s="54"/>
      <c r="Q47" s="54"/>
      <c r="R47" s="54"/>
      <c r="S47" s="54"/>
      <c r="T47" s="61"/>
      <c r="U47" s="60"/>
      <c r="V47" s="54"/>
      <c r="W47" s="54"/>
      <c r="X47" s="54"/>
      <c r="Y47" s="54"/>
      <c r="Z47" s="54">
        <v>1</v>
      </c>
      <c r="AA47" s="54"/>
      <c r="AB47" s="54">
        <v>1</v>
      </c>
      <c r="AC47" s="54"/>
      <c r="AD47" s="54"/>
      <c r="AE47" s="54"/>
      <c r="AF47" s="54"/>
      <c r="AG47" s="53"/>
      <c r="AH47" s="61"/>
      <c r="AI47" s="62"/>
      <c r="AJ47" s="54">
        <v>1</v>
      </c>
      <c r="AK47" s="54"/>
      <c r="AL47" s="54"/>
      <c r="AM47" s="54"/>
      <c r="AN47" s="54"/>
      <c r="AO47" s="54">
        <v>1</v>
      </c>
      <c r="AP47" s="55">
        <f t="shared" si="15"/>
        <v>6</v>
      </c>
      <c r="AQ47" s="56">
        <f t="shared" si="12"/>
        <v>2</v>
      </c>
      <c r="AR47" s="56">
        <f t="shared" si="13"/>
        <v>2</v>
      </c>
      <c r="AS47" s="56">
        <f t="shared" si="14"/>
        <v>2</v>
      </c>
      <c r="BF47" s="32"/>
    </row>
    <row r="48" spans="1:58" ht="9.9" x14ac:dyDescent="0.35">
      <c r="A48" s="47" t="s">
        <v>123</v>
      </c>
      <c r="B48" s="48" t="s">
        <v>129</v>
      </c>
      <c r="C48" s="60"/>
      <c r="D48" s="54"/>
      <c r="E48" s="54"/>
      <c r="F48" s="54"/>
      <c r="G48" s="54"/>
      <c r="H48" s="54"/>
      <c r="I48" s="54"/>
      <c r="J48" s="54"/>
      <c r="K48" s="54"/>
      <c r="L48" s="54">
        <v>1</v>
      </c>
      <c r="M48" s="54"/>
      <c r="N48" s="54">
        <v>1</v>
      </c>
      <c r="O48" s="54"/>
      <c r="P48" s="54"/>
      <c r="Q48" s="54"/>
      <c r="R48" s="54"/>
      <c r="S48" s="54"/>
      <c r="T48" s="61"/>
      <c r="U48" s="60">
        <v>1</v>
      </c>
      <c r="V48" s="54"/>
      <c r="W48" s="54"/>
      <c r="X48" s="54">
        <v>1</v>
      </c>
      <c r="Y48" s="54"/>
      <c r="Z48" s="54">
        <v>1</v>
      </c>
      <c r="AA48" s="54"/>
      <c r="AB48" s="54"/>
      <c r="AC48" s="54"/>
      <c r="AD48" s="54"/>
      <c r="AE48" s="54"/>
      <c r="AF48" s="54">
        <v>1</v>
      </c>
      <c r="AG48" s="53"/>
      <c r="AH48" s="61">
        <v>1</v>
      </c>
      <c r="AI48" s="62"/>
      <c r="AJ48" s="54">
        <v>1</v>
      </c>
      <c r="AK48" s="54"/>
      <c r="AL48" s="54"/>
      <c r="AM48" s="54">
        <v>1</v>
      </c>
      <c r="AN48" s="54"/>
      <c r="AO48" s="54"/>
      <c r="AP48" s="55">
        <f>SUM(C48:AO48)</f>
        <v>9</v>
      </c>
      <c r="AQ48" s="56">
        <f>SUM(C48:T48)</f>
        <v>2</v>
      </c>
      <c r="AR48" s="56">
        <f>SUM(U48:AH48)</f>
        <v>5</v>
      </c>
      <c r="AS48" s="56">
        <f>SUM(AI48:AO48)</f>
        <v>2</v>
      </c>
      <c r="BF48" s="32"/>
    </row>
    <row r="49" spans="1:58" ht="10.199999999999999" thickBot="1" x14ac:dyDescent="0.4">
      <c r="A49" s="47" t="s">
        <v>133</v>
      </c>
      <c r="B49" s="48" t="s">
        <v>83</v>
      </c>
      <c r="C49" s="66"/>
      <c r="D49" s="67"/>
      <c r="E49" s="67">
        <v>1</v>
      </c>
      <c r="F49" s="67">
        <v>1</v>
      </c>
      <c r="G49" s="67">
        <v>1</v>
      </c>
      <c r="H49" s="67"/>
      <c r="I49" s="67"/>
      <c r="J49" s="67"/>
      <c r="K49" s="67">
        <v>1</v>
      </c>
      <c r="L49" s="67"/>
      <c r="M49" s="67"/>
      <c r="N49" s="67">
        <v>1</v>
      </c>
      <c r="O49" s="67"/>
      <c r="P49" s="67"/>
      <c r="Q49" s="67"/>
      <c r="R49" s="67"/>
      <c r="S49" s="67"/>
      <c r="T49" s="68"/>
      <c r="U49" s="66">
        <v>1</v>
      </c>
      <c r="V49" s="67"/>
      <c r="W49" s="67"/>
      <c r="X49" s="67"/>
      <c r="Y49" s="67"/>
      <c r="Z49" s="67"/>
      <c r="AA49" s="67"/>
      <c r="AB49" s="67"/>
      <c r="AC49" s="67"/>
      <c r="AD49" s="67">
        <v>1</v>
      </c>
      <c r="AE49" s="67"/>
      <c r="AF49" s="67">
        <v>1</v>
      </c>
      <c r="AG49" s="81"/>
      <c r="AH49" s="68"/>
      <c r="AI49" s="53">
        <v>1</v>
      </c>
      <c r="AJ49" s="54">
        <v>1</v>
      </c>
      <c r="AK49" s="54"/>
      <c r="AL49" s="54"/>
      <c r="AM49" s="54">
        <v>1</v>
      </c>
      <c r="AN49" s="54"/>
      <c r="AO49" s="54">
        <v>1</v>
      </c>
      <c r="AP49" s="55">
        <f t="shared" si="15"/>
        <v>12</v>
      </c>
      <c r="AQ49" s="56">
        <f t="shared" si="12"/>
        <v>5</v>
      </c>
      <c r="AR49" s="56">
        <f t="shared" si="13"/>
        <v>3</v>
      </c>
      <c r="AS49" s="56">
        <f t="shared" si="14"/>
        <v>4</v>
      </c>
      <c r="BF49" s="32"/>
    </row>
    <row r="50" spans="1:58" ht="10.199999999999999" thickBot="1" x14ac:dyDescent="0.4">
      <c r="A50" s="39" t="s">
        <v>56</v>
      </c>
      <c r="B50" s="136" t="s">
        <v>138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8"/>
      <c r="AP50" s="75"/>
      <c r="AQ50" s="76"/>
      <c r="AR50" s="76"/>
      <c r="AS50" s="76"/>
      <c r="BF50" s="32"/>
    </row>
    <row r="51" spans="1:58" ht="9.9" x14ac:dyDescent="0.35">
      <c r="A51" s="47" t="s">
        <v>10</v>
      </c>
      <c r="B51" s="48" t="s">
        <v>143</v>
      </c>
      <c r="C51" s="49"/>
      <c r="D51" s="50"/>
      <c r="E51" s="50">
        <v>1</v>
      </c>
      <c r="F51" s="50"/>
      <c r="G51" s="50"/>
      <c r="H51" s="50">
        <v>1</v>
      </c>
      <c r="I51" s="50">
        <v>1</v>
      </c>
      <c r="J51" s="50"/>
      <c r="K51" s="50">
        <v>1</v>
      </c>
      <c r="L51" s="50"/>
      <c r="M51" s="50"/>
      <c r="N51" s="50"/>
      <c r="O51" s="50">
        <v>1</v>
      </c>
      <c r="P51" s="50"/>
      <c r="Q51" s="50">
        <v>1</v>
      </c>
      <c r="R51" s="50"/>
      <c r="S51" s="50">
        <v>1</v>
      </c>
      <c r="T51" s="51"/>
      <c r="U51" s="49"/>
      <c r="V51" s="50"/>
      <c r="W51" s="50"/>
      <c r="X51" s="50">
        <v>1</v>
      </c>
      <c r="Y51" s="50">
        <v>1</v>
      </c>
      <c r="Z51" s="50">
        <v>1</v>
      </c>
      <c r="AA51" s="50"/>
      <c r="AB51" s="50"/>
      <c r="AC51" s="50"/>
      <c r="AD51" s="50"/>
      <c r="AE51" s="50"/>
      <c r="AF51" s="50"/>
      <c r="AG51" s="50"/>
      <c r="AH51" s="82"/>
      <c r="AI51" s="62"/>
      <c r="AJ51" s="54">
        <v>1</v>
      </c>
      <c r="AK51" s="54"/>
      <c r="AL51" s="54"/>
      <c r="AM51" s="54"/>
      <c r="AN51" s="54"/>
      <c r="AO51" s="54">
        <v>1</v>
      </c>
      <c r="AP51" s="55">
        <f>SUM(C51:AO51)</f>
        <v>12</v>
      </c>
      <c r="AQ51" s="56">
        <f>SUM(C51:T51)</f>
        <v>7</v>
      </c>
      <c r="AR51" s="56">
        <f>SUM(U51:AH51)</f>
        <v>3</v>
      </c>
      <c r="AS51" s="56">
        <f>SUM(AI51:AO51)</f>
        <v>2</v>
      </c>
      <c r="BF51" s="32"/>
    </row>
    <row r="52" spans="1:58" ht="9.9" x14ac:dyDescent="0.35">
      <c r="A52" s="47" t="s">
        <v>9</v>
      </c>
      <c r="B52" s="48" t="s">
        <v>101</v>
      </c>
      <c r="C52" s="60"/>
      <c r="D52" s="54"/>
      <c r="E52" s="54"/>
      <c r="F52" s="54"/>
      <c r="G52" s="54"/>
      <c r="H52" s="54">
        <v>1</v>
      </c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61"/>
      <c r="U52" s="83">
        <v>1</v>
      </c>
      <c r="V52" s="54"/>
      <c r="W52" s="54"/>
      <c r="X52" s="54"/>
      <c r="Y52" s="54"/>
      <c r="Z52" s="54"/>
      <c r="AA52" s="54"/>
      <c r="AB52" s="54"/>
      <c r="AC52" s="54"/>
      <c r="AD52" s="54">
        <v>1</v>
      </c>
      <c r="AE52" s="54"/>
      <c r="AF52" s="54"/>
      <c r="AG52" s="54"/>
      <c r="AH52" s="84"/>
      <c r="AI52" s="53"/>
      <c r="AJ52" s="54"/>
      <c r="AK52" s="54"/>
      <c r="AL52" s="54"/>
      <c r="AM52" s="54">
        <v>1</v>
      </c>
      <c r="AN52" s="54"/>
      <c r="AO52" s="54"/>
      <c r="AP52" s="55">
        <f t="shared" ref="AP52:AP57" si="22">SUM(C52:AO52)</f>
        <v>4</v>
      </c>
      <c r="AQ52" s="56">
        <f t="shared" ref="AQ52:AQ57" si="23">SUM(C52:T52)</f>
        <v>1</v>
      </c>
      <c r="AR52" s="56">
        <f t="shared" ref="AR52:AR57" si="24">SUM(U52:AH52)</f>
        <v>2</v>
      </c>
      <c r="AS52" s="56">
        <f t="shared" ref="AS52:AS57" si="25">SUM(AI52:AO52)</f>
        <v>1</v>
      </c>
      <c r="BF52" s="32"/>
    </row>
    <row r="53" spans="1:58" ht="9.9" x14ac:dyDescent="0.35">
      <c r="A53" s="47" t="s">
        <v>8</v>
      </c>
      <c r="B53" s="48" t="s">
        <v>144</v>
      </c>
      <c r="C53" s="60"/>
      <c r="D53" s="54"/>
      <c r="E53" s="54"/>
      <c r="F53" s="54"/>
      <c r="G53" s="54"/>
      <c r="H53" s="54"/>
      <c r="I53" s="54"/>
      <c r="J53" s="54"/>
      <c r="K53" s="54"/>
      <c r="L53" s="54"/>
      <c r="M53" s="54">
        <v>1</v>
      </c>
      <c r="N53" s="54"/>
      <c r="O53" s="54">
        <v>1</v>
      </c>
      <c r="P53" s="54"/>
      <c r="Q53" s="54"/>
      <c r="R53" s="54"/>
      <c r="S53" s="54"/>
      <c r="T53" s="61"/>
      <c r="U53" s="60"/>
      <c r="V53" s="54"/>
      <c r="W53" s="54"/>
      <c r="X53" s="54"/>
      <c r="Y53" s="54">
        <v>1</v>
      </c>
      <c r="Z53" s="54"/>
      <c r="AA53" s="54"/>
      <c r="AB53" s="54"/>
      <c r="AC53" s="54"/>
      <c r="AD53" s="54"/>
      <c r="AE53" s="54"/>
      <c r="AF53" s="54"/>
      <c r="AG53" s="54"/>
      <c r="AH53" s="54"/>
      <c r="AI53" s="62"/>
      <c r="AJ53" s="54"/>
      <c r="AK53" s="54"/>
      <c r="AL53" s="54"/>
      <c r="AM53" s="54"/>
      <c r="AN53" s="54"/>
      <c r="AO53" s="54">
        <v>1</v>
      </c>
      <c r="AP53" s="55">
        <f t="shared" si="22"/>
        <v>4</v>
      </c>
      <c r="AQ53" s="56">
        <f t="shared" si="23"/>
        <v>2</v>
      </c>
      <c r="AR53" s="56">
        <f t="shared" si="24"/>
        <v>1</v>
      </c>
      <c r="AS53" s="56">
        <f t="shared" si="25"/>
        <v>1</v>
      </c>
      <c r="BF53" s="32"/>
    </row>
    <row r="54" spans="1:58" ht="9.9" x14ac:dyDescent="0.35">
      <c r="A54" s="47" t="s">
        <v>7</v>
      </c>
      <c r="B54" s="48" t="s">
        <v>99</v>
      </c>
      <c r="C54" s="78">
        <v>1</v>
      </c>
      <c r="D54" s="79"/>
      <c r="E54" s="79"/>
      <c r="F54" s="79"/>
      <c r="G54" s="79"/>
      <c r="H54" s="79">
        <v>1</v>
      </c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80"/>
      <c r="U54" s="85">
        <v>1</v>
      </c>
      <c r="V54" s="79"/>
      <c r="W54" s="79">
        <v>1</v>
      </c>
      <c r="X54" s="79">
        <v>1</v>
      </c>
      <c r="Y54" s="79"/>
      <c r="Z54" s="79"/>
      <c r="AA54" s="79"/>
      <c r="AB54" s="79"/>
      <c r="AC54" s="79"/>
      <c r="AD54" s="79">
        <v>1</v>
      </c>
      <c r="AE54" s="54"/>
      <c r="AF54" s="54"/>
      <c r="AG54" s="54"/>
      <c r="AH54" s="84"/>
      <c r="AI54" s="53"/>
      <c r="AJ54" s="54"/>
      <c r="AK54" s="54"/>
      <c r="AL54" s="54"/>
      <c r="AM54" s="54"/>
      <c r="AN54" s="54"/>
      <c r="AO54" s="54">
        <v>1</v>
      </c>
      <c r="AP54" s="55">
        <f t="shared" si="22"/>
        <v>7</v>
      </c>
      <c r="AQ54" s="56">
        <f t="shared" si="23"/>
        <v>2</v>
      </c>
      <c r="AR54" s="56">
        <f t="shared" si="24"/>
        <v>4</v>
      </c>
      <c r="AS54" s="56">
        <f t="shared" si="25"/>
        <v>1</v>
      </c>
      <c r="BF54" s="32"/>
    </row>
    <row r="55" spans="1:58" ht="9.9" x14ac:dyDescent="0.35">
      <c r="A55" s="47" t="s">
        <v>6</v>
      </c>
      <c r="B55" s="48" t="s">
        <v>104</v>
      </c>
      <c r="C55" s="60">
        <v>1</v>
      </c>
      <c r="D55" s="54"/>
      <c r="E55" s="54"/>
      <c r="F55" s="54"/>
      <c r="G55" s="54"/>
      <c r="H55" s="54">
        <v>1</v>
      </c>
      <c r="I55" s="54"/>
      <c r="J55" s="54"/>
      <c r="K55" s="54"/>
      <c r="L55" s="54"/>
      <c r="M55" s="54"/>
      <c r="N55" s="54"/>
      <c r="O55" s="54">
        <v>1</v>
      </c>
      <c r="P55" s="54"/>
      <c r="Q55" s="54"/>
      <c r="R55" s="54"/>
      <c r="S55" s="54"/>
      <c r="T55" s="61"/>
      <c r="U55" s="83">
        <v>1</v>
      </c>
      <c r="V55" s="54"/>
      <c r="W55" s="54"/>
      <c r="X55" s="54"/>
      <c r="Y55" s="54"/>
      <c r="Z55" s="54"/>
      <c r="AA55" s="54"/>
      <c r="AB55" s="54"/>
      <c r="AC55" s="54"/>
      <c r="AD55" s="54">
        <v>1</v>
      </c>
      <c r="AE55" s="54"/>
      <c r="AF55" s="54"/>
      <c r="AG55" s="54"/>
      <c r="AH55" s="84"/>
      <c r="AI55" s="53"/>
      <c r="AJ55" s="54"/>
      <c r="AK55" s="54"/>
      <c r="AM55" s="54"/>
      <c r="AN55" s="54"/>
      <c r="AO55" s="54">
        <v>1</v>
      </c>
      <c r="AP55" s="55">
        <f t="shared" si="22"/>
        <v>6</v>
      </c>
      <c r="AQ55" s="56">
        <f t="shared" si="23"/>
        <v>3</v>
      </c>
      <c r="AR55" s="56">
        <f t="shared" si="24"/>
        <v>2</v>
      </c>
      <c r="AS55" s="56">
        <f t="shared" si="25"/>
        <v>1</v>
      </c>
      <c r="BF55" s="32"/>
    </row>
    <row r="56" spans="1:58" ht="9.9" x14ac:dyDescent="0.35">
      <c r="A56" s="47" t="s">
        <v>5</v>
      </c>
      <c r="B56" s="48" t="s">
        <v>145</v>
      </c>
      <c r="C56" s="60"/>
      <c r="D56" s="54"/>
      <c r="E56" s="54"/>
      <c r="F56" s="54"/>
      <c r="G56" s="54"/>
      <c r="H56" s="54">
        <v>1</v>
      </c>
      <c r="I56" s="54">
        <v>1</v>
      </c>
      <c r="J56" s="54"/>
      <c r="K56" s="54"/>
      <c r="L56" s="54"/>
      <c r="M56" s="54"/>
      <c r="N56" s="54"/>
      <c r="O56" s="54">
        <v>1</v>
      </c>
      <c r="P56" s="54"/>
      <c r="Q56" s="54"/>
      <c r="R56" s="54"/>
      <c r="S56" s="54"/>
      <c r="T56" s="61"/>
      <c r="U56" s="60"/>
      <c r="V56" s="54"/>
      <c r="W56" s="54"/>
      <c r="X56" s="54"/>
      <c r="Y56" s="54"/>
      <c r="Z56" s="54"/>
      <c r="AA56" s="54"/>
      <c r="AB56" s="54">
        <v>1</v>
      </c>
      <c r="AC56" s="54">
        <v>1</v>
      </c>
      <c r="AD56" s="54"/>
      <c r="AE56" s="54"/>
      <c r="AF56" s="54"/>
      <c r="AG56" s="54"/>
      <c r="AH56" s="84"/>
      <c r="AI56" s="62"/>
      <c r="AJ56" s="54"/>
      <c r="AK56" s="54"/>
      <c r="AL56" s="54">
        <v>1</v>
      </c>
      <c r="AM56" s="54"/>
      <c r="AN56" s="54"/>
      <c r="AO56" s="54"/>
      <c r="AP56" s="55">
        <f t="shared" si="22"/>
        <v>6</v>
      </c>
      <c r="AQ56" s="56">
        <f t="shared" si="23"/>
        <v>3</v>
      </c>
      <c r="AR56" s="56">
        <f t="shared" si="24"/>
        <v>2</v>
      </c>
      <c r="AS56" s="56">
        <f t="shared" si="25"/>
        <v>1</v>
      </c>
      <c r="BF56" s="32"/>
    </row>
    <row r="57" spans="1:58" ht="10.199999999999999" thickBot="1" x14ac:dyDescent="0.4">
      <c r="A57" s="47" t="s">
        <v>20</v>
      </c>
      <c r="B57" s="48" t="s">
        <v>90</v>
      </c>
      <c r="C57" s="66">
        <v>1</v>
      </c>
      <c r="D57" s="67"/>
      <c r="E57" s="67"/>
      <c r="F57" s="67"/>
      <c r="G57" s="67"/>
      <c r="H57" s="67"/>
      <c r="I57" s="67"/>
      <c r="J57" s="67"/>
      <c r="K57" s="67"/>
      <c r="L57" s="67"/>
      <c r="M57" s="67">
        <v>1</v>
      </c>
      <c r="N57" s="67"/>
      <c r="O57" s="67"/>
      <c r="P57" s="67"/>
      <c r="Q57" s="67"/>
      <c r="R57" s="67"/>
      <c r="S57" s="67"/>
      <c r="T57" s="68"/>
      <c r="U57" s="86">
        <v>1</v>
      </c>
      <c r="V57" s="67"/>
      <c r="W57" s="67"/>
      <c r="X57" s="67"/>
      <c r="Y57" s="67"/>
      <c r="Z57" s="67"/>
      <c r="AA57" s="67"/>
      <c r="AB57" s="67"/>
      <c r="AC57" s="67"/>
      <c r="AD57" s="67">
        <v>1</v>
      </c>
      <c r="AE57" s="67"/>
      <c r="AF57" s="67"/>
      <c r="AG57" s="67"/>
      <c r="AH57" s="87"/>
      <c r="AI57" s="53">
        <v>1</v>
      </c>
      <c r="AJ57" s="54">
        <v>1</v>
      </c>
      <c r="AK57" s="54"/>
      <c r="AL57" s="54"/>
      <c r="AM57" s="54"/>
      <c r="AN57" s="54"/>
      <c r="AO57" s="54"/>
      <c r="AP57" s="55">
        <f t="shared" si="22"/>
        <v>6</v>
      </c>
      <c r="AQ57" s="56">
        <f t="shared" si="23"/>
        <v>2</v>
      </c>
      <c r="AR57" s="56">
        <f t="shared" si="24"/>
        <v>2</v>
      </c>
      <c r="AS57" s="56">
        <f t="shared" si="25"/>
        <v>2</v>
      </c>
      <c r="BF57" s="32"/>
    </row>
    <row r="58" spans="1:58" ht="10.199999999999999" thickBot="1" x14ac:dyDescent="0.4">
      <c r="A58" s="39" t="s">
        <v>57</v>
      </c>
      <c r="B58" s="136" t="s">
        <v>139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8"/>
      <c r="AP58" s="75"/>
      <c r="AQ58" s="76"/>
      <c r="AR58" s="76"/>
      <c r="AS58" s="76"/>
      <c r="BF58" s="32"/>
    </row>
    <row r="59" spans="1:58" ht="9.9" x14ac:dyDescent="0.35">
      <c r="A59" s="47" t="s">
        <v>10</v>
      </c>
      <c r="B59" s="48" t="s">
        <v>146</v>
      </c>
      <c r="C59" s="49"/>
      <c r="D59" s="50"/>
      <c r="E59" s="50">
        <v>1</v>
      </c>
      <c r="F59" s="50">
        <v>1</v>
      </c>
      <c r="G59" s="50"/>
      <c r="H59" s="50">
        <v>1</v>
      </c>
      <c r="I59" s="50"/>
      <c r="J59" s="50"/>
      <c r="K59" s="50">
        <v>1</v>
      </c>
      <c r="L59" s="50">
        <v>1</v>
      </c>
      <c r="M59" s="50"/>
      <c r="N59" s="50"/>
      <c r="O59" s="50"/>
      <c r="P59" s="50"/>
      <c r="Q59" s="50"/>
      <c r="R59" s="50"/>
      <c r="S59" s="50"/>
      <c r="T59" s="51"/>
      <c r="U59" s="88">
        <v>1</v>
      </c>
      <c r="V59" s="50"/>
      <c r="W59" s="50">
        <v>1</v>
      </c>
      <c r="X59" s="50"/>
      <c r="Y59" s="50">
        <v>1</v>
      </c>
      <c r="Z59" s="50">
        <v>1</v>
      </c>
      <c r="AA59" s="50">
        <v>1</v>
      </c>
      <c r="AB59" s="50"/>
      <c r="AC59" s="50"/>
      <c r="AD59" s="50"/>
      <c r="AE59" s="50"/>
      <c r="AF59" s="50"/>
      <c r="AG59" s="50"/>
      <c r="AH59" s="82"/>
      <c r="AI59" s="53"/>
      <c r="AJ59" s="54"/>
      <c r="AK59" s="54">
        <v>1</v>
      </c>
      <c r="AL59" s="54"/>
      <c r="AM59" s="54">
        <v>1</v>
      </c>
      <c r="AN59" s="54"/>
      <c r="AO59" s="54">
        <v>1</v>
      </c>
      <c r="AP59" s="55">
        <f>SUM(C59:AO59)</f>
        <v>13</v>
      </c>
      <c r="AQ59" s="56">
        <f>SUM(C59:T59)</f>
        <v>5</v>
      </c>
      <c r="AR59" s="56">
        <f>SUM(U59:AH59)</f>
        <v>5</v>
      </c>
      <c r="AS59" s="56">
        <f>SUM(AI59:AO59)</f>
        <v>3</v>
      </c>
      <c r="BF59" s="32"/>
    </row>
    <row r="60" spans="1:58" ht="9.9" x14ac:dyDescent="0.35">
      <c r="A60" s="47" t="s">
        <v>9</v>
      </c>
      <c r="B60" s="48" t="s">
        <v>112</v>
      </c>
      <c r="C60" s="60"/>
      <c r="D60" s="54"/>
      <c r="E60" s="54">
        <v>1</v>
      </c>
      <c r="F60" s="54"/>
      <c r="G60" s="54">
        <v>1</v>
      </c>
      <c r="H60" s="54"/>
      <c r="I60" s="54"/>
      <c r="J60" s="54"/>
      <c r="K60" s="54"/>
      <c r="L60" s="54"/>
      <c r="M60" s="54"/>
      <c r="N60" s="54">
        <v>1</v>
      </c>
      <c r="O60" s="54"/>
      <c r="P60" s="54"/>
      <c r="Q60" s="54"/>
      <c r="R60" s="54"/>
      <c r="S60" s="54"/>
      <c r="T60" s="61"/>
      <c r="U60" s="83"/>
      <c r="V60" s="54"/>
      <c r="W60" s="54">
        <v>1</v>
      </c>
      <c r="X60" s="54">
        <v>1</v>
      </c>
      <c r="Y60" s="54"/>
      <c r="Z60" s="54">
        <v>1</v>
      </c>
      <c r="AA60" s="54"/>
      <c r="AB60" s="54"/>
      <c r="AC60" s="54"/>
      <c r="AD60" s="54"/>
      <c r="AE60" s="54"/>
      <c r="AF60" s="54"/>
      <c r="AG60" s="54"/>
      <c r="AH60" s="84"/>
      <c r="AI60" s="53"/>
      <c r="AJ60" s="54"/>
      <c r="AK60" s="54">
        <v>1</v>
      </c>
      <c r="AL60" s="54">
        <v>1</v>
      </c>
      <c r="AM60" s="54"/>
      <c r="AN60" s="54">
        <v>1</v>
      </c>
      <c r="AO60" s="54">
        <v>1</v>
      </c>
      <c r="AP60" s="55">
        <f t="shared" ref="AP60:AP65" si="26">SUM(C60:AO60)</f>
        <v>10</v>
      </c>
      <c r="AQ60" s="56">
        <f t="shared" ref="AQ60:AQ65" si="27">SUM(C60:T60)</f>
        <v>3</v>
      </c>
      <c r="AR60" s="56">
        <f t="shared" ref="AR60:AR65" si="28">SUM(U60:AH60)</f>
        <v>3</v>
      </c>
      <c r="AS60" s="56">
        <f t="shared" ref="AS60:AS65" si="29">SUM(AI60:AO60)</f>
        <v>4</v>
      </c>
      <c r="BF60" s="32"/>
    </row>
    <row r="61" spans="1:58" ht="9.9" x14ac:dyDescent="0.35">
      <c r="A61" s="47" t="s">
        <v>8</v>
      </c>
      <c r="B61" s="48" t="s">
        <v>147</v>
      </c>
      <c r="C61" s="60"/>
      <c r="D61" s="54"/>
      <c r="E61" s="54"/>
      <c r="F61" s="54">
        <v>1</v>
      </c>
      <c r="G61" s="54">
        <v>1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61"/>
      <c r="U61" s="60"/>
      <c r="V61" s="54"/>
      <c r="W61" s="54"/>
      <c r="X61" s="54"/>
      <c r="Y61" s="54"/>
      <c r="Z61" s="54"/>
      <c r="AA61" s="54"/>
      <c r="AB61" s="54"/>
      <c r="AC61" s="54"/>
      <c r="AD61" s="54">
        <v>1</v>
      </c>
      <c r="AE61" s="54"/>
      <c r="AF61" s="54"/>
      <c r="AG61" s="54"/>
      <c r="AH61" s="84"/>
      <c r="AI61" s="62"/>
      <c r="AJ61" s="54"/>
      <c r="AK61" s="54">
        <v>1</v>
      </c>
      <c r="AL61" s="54"/>
      <c r="AM61" s="54">
        <v>1</v>
      </c>
      <c r="AN61" s="54"/>
      <c r="AO61" s="54"/>
      <c r="AP61" s="55">
        <f t="shared" si="26"/>
        <v>5</v>
      </c>
      <c r="AQ61" s="56">
        <f t="shared" si="27"/>
        <v>2</v>
      </c>
      <c r="AR61" s="56">
        <f t="shared" si="28"/>
        <v>1</v>
      </c>
      <c r="AS61" s="56">
        <f t="shared" si="29"/>
        <v>2</v>
      </c>
      <c r="BF61" s="32"/>
    </row>
    <row r="62" spans="1:58" ht="9.9" x14ac:dyDescent="0.35">
      <c r="A62" s="47" t="s">
        <v>7</v>
      </c>
      <c r="B62" s="48" t="s">
        <v>115</v>
      </c>
      <c r="C62" s="60"/>
      <c r="D62" s="54"/>
      <c r="E62" s="54">
        <v>1</v>
      </c>
      <c r="F62" s="54">
        <v>1</v>
      </c>
      <c r="G62" s="54"/>
      <c r="H62" s="54"/>
      <c r="I62" s="54"/>
      <c r="J62" s="54"/>
      <c r="K62" s="54"/>
      <c r="L62" s="54"/>
      <c r="M62" s="54"/>
      <c r="N62" s="54">
        <v>1</v>
      </c>
      <c r="O62" s="54"/>
      <c r="P62" s="54"/>
      <c r="Q62" s="54"/>
      <c r="R62" s="54"/>
      <c r="S62" s="54"/>
      <c r="T62" s="61"/>
      <c r="U62" s="83">
        <v>1</v>
      </c>
      <c r="V62" s="54">
        <v>1</v>
      </c>
      <c r="W62" s="54">
        <v>1</v>
      </c>
      <c r="X62" s="54"/>
      <c r="Y62" s="54"/>
      <c r="Z62" s="54">
        <v>1</v>
      </c>
      <c r="AA62" s="54"/>
      <c r="AB62" s="54"/>
      <c r="AC62" s="54"/>
      <c r="AD62" s="54">
        <v>1</v>
      </c>
      <c r="AE62" s="54"/>
      <c r="AF62" s="54"/>
      <c r="AG62" s="54"/>
      <c r="AH62" s="84"/>
      <c r="AI62" s="53"/>
      <c r="AJ62" s="54">
        <v>1</v>
      </c>
      <c r="AK62" s="54"/>
      <c r="AL62" s="54"/>
      <c r="AM62" s="54">
        <v>1</v>
      </c>
      <c r="AN62" s="54"/>
      <c r="AO62" s="54"/>
      <c r="AP62" s="55">
        <f t="shared" si="26"/>
        <v>10</v>
      </c>
      <c r="AQ62" s="56">
        <f t="shared" si="27"/>
        <v>3</v>
      </c>
      <c r="AR62" s="56">
        <f t="shared" si="28"/>
        <v>5</v>
      </c>
      <c r="AS62" s="56">
        <f t="shared" si="29"/>
        <v>2</v>
      </c>
      <c r="BF62" s="32"/>
    </row>
    <row r="63" spans="1:58" ht="9.9" x14ac:dyDescent="0.35">
      <c r="A63" s="47" t="s">
        <v>6</v>
      </c>
      <c r="B63" s="48" t="s">
        <v>111</v>
      </c>
      <c r="C63" s="60"/>
      <c r="D63" s="54"/>
      <c r="E63" s="54">
        <v>1</v>
      </c>
      <c r="F63" s="54">
        <v>1</v>
      </c>
      <c r="G63" s="54"/>
      <c r="H63" s="54"/>
      <c r="I63" s="54"/>
      <c r="J63" s="54">
        <v>1</v>
      </c>
      <c r="K63" s="54"/>
      <c r="L63" s="54">
        <v>1</v>
      </c>
      <c r="M63" s="54"/>
      <c r="N63" s="54"/>
      <c r="O63" s="54"/>
      <c r="P63" s="54"/>
      <c r="Q63" s="54"/>
      <c r="R63" s="54"/>
      <c r="S63" s="54"/>
      <c r="T63" s="61"/>
      <c r="U63" s="83">
        <v>1</v>
      </c>
      <c r="V63" s="54">
        <v>1</v>
      </c>
      <c r="W63" s="54"/>
      <c r="X63" s="54"/>
      <c r="Y63" s="54"/>
      <c r="Z63" s="54">
        <v>1</v>
      </c>
      <c r="AA63" s="54"/>
      <c r="AB63" s="54"/>
      <c r="AC63" s="54"/>
      <c r="AD63" s="54"/>
      <c r="AE63" s="54"/>
      <c r="AF63" s="54"/>
      <c r="AG63" s="54"/>
      <c r="AH63" s="84"/>
      <c r="AI63" s="53"/>
      <c r="AJ63" s="54">
        <v>1</v>
      </c>
      <c r="AK63" s="54"/>
      <c r="AL63" s="54"/>
      <c r="AM63" s="54">
        <v>1</v>
      </c>
      <c r="AN63" s="54"/>
      <c r="AO63" s="54">
        <v>1</v>
      </c>
      <c r="AP63" s="55">
        <f t="shared" si="26"/>
        <v>10</v>
      </c>
      <c r="AQ63" s="56">
        <f t="shared" si="27"/>
        <v>4</v>
      </c>
      <c r="AR63" s="56">
        <f t="shared" si="28"/>
        <v>3</v>
      </c>
      <c r="AS63" s="56">
        <f t="shared" si="29"/>
        <v>3</v>
      </c>
      <c r="BF63" s="32"/>
    </row>
    <row r="64" spans="1:58" ht="9.9" x14ac:dyDescent="0.35">
      <c r="A64" s="47" t="s">
        <v>5</v>
      </c>
      <c r="B64" s="48" t="s">
        <v>110</v>
      </c>
      <c r="C64" s="60"/>
      <c r="D64" s="54"/>
      <c r="E64" s="54">
        <v>1</v>
      </c>
      <c r="F64" s="54">
        <v>1</v>
      </c>
      <c r="G64" s="54"/>
      <c r="H64" s="54">
        <v>1</v>
      </c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61"/>
      <c r="U64" s="83">
        <v>1</v>
      </c>
      <c r="V64" s="54">
        <v>1</v>
      </c>
      <c r="W64" s="54"/>
      <c r="X64" s="54"/>
      <c r="Y64" s="54"/>
      <c r="Z64" s="54"/>
      <c r="AA64" s="54"/>
      <c r="AB64" s="54"/>
      <c r="AC64" s="54"/>
      <c r="AD64" s="54"/>
      <c r="AE64" s="54"/>
      <c r="AF64" s="54">
        <v>1</v>
      </c>
      <c r="AG64" s="53"/>
      <c r="AH64" s="84"/>
      <c r="AI64" s="53"/>
      <c r="AJ64" s="54">
        <v>1</v>
      </c>
      <c r="AK64" s="54"/>
      <c r="AL64" s="54"/>
      <c r="AM64" s="54">
        <v>1</v>
      </c>
      <c r="AN64" s="54"/>
      <c r="AO64" s="54">
        <v>1</v>
      </c>
      <c r="AP64" s="55">
        <f t="shared" si="26"/>
        <v>9</v>
      </c>
      <c r="AQ64" s="56">
        <f t="shared" si="27"/>
        <v>3</v>
      </c>
      <c r="AR64" s="56">
        <f t="shared" si="28"/>
        <v>3</v>
      </c>
      <c r="AS64" s="56">
        <f t="shared" si="29"/>
        <v>3</v>
      </c>
      <c r="BF64" s="32"/>
    </row>
    <row r="65" spans="1:58" ht="16.5" thickBot="1" x14ac:dyDescent="0.4">
      <c r="A65" s="47" t="s">
        <v>20</v>
      </c>
      <c r="B65" s="48" t="s">
        <v>109</v>
      </c>
      <c r="C65" s="66"/>
      <c r="D65" s="67">
        <v>1</v>
      </c>
      <c r="E65" s="67"/>
      <c r="F65" s="67"/>
      <c r="G65" s="67"/>
      <c r="H65" s="67"/>
      <c r="I65" s="67"/>
      <c r="J65" s="67">
        <v>1</v>
      </c>
      <c r="K65" s="67"/>
      <c r="L65" s="67"/>
      <c r="M65" s="67">
        <v>1</v>
      </c>
      <c r="N65" s="67"/>
      <c r="O65" s="67"/>
      <c r="P65" s="67"/>
      <c r="Q65" s="67"/>
      <c r="R65" s="67"/>
      <c r="S65" s="67"/>
      <c r="T65" s="68"/>
      <c r="U65" s="86">
        <v>1</v>
      </c>
      <c r="V65" s="67">
        <v>1</v>
      </c>
      <c r="W65" s="67"/>
      <c r="X65" s="67">
        <v>1</v>
      </c>
      <c r="Y65" s="67"/>
      <c r="Z65" s="67">
        <v>1</v>
      </c>
      <c r="AA65" s="67">
        <v>1</v>
      </c>
      <c r="AB65" s="67"/>
      <c r="AC65" s="67"/>
      <c r="AD65" s="67"/>
      <c r="AE65" s="67"/>
      <c r="AF65" s="67"/>
      <c r="AG65" s="67"/>
      <c r="AH65" s="87"/>
      <c r="AI65" s="53"/>
      <c r="AJ65" s="54"/>
      <c r="AK65" s="54">
        <v>1</v>
      </c>
      <c r="AL65" s="54"/>
      <c r="AM65" s="54">
        <v>1</v>
      </c>
      <c r="AN65" s="54"/>
      <c r="AO65" s="54">
        <v>1</v>
      </c>
      <c r="AP65" s="55">
        <f t="shared" si="26"/>
        <v>11</v>
      </c>
      <c r="AQ65" s="56">
        <f t="shared" si="27"/>
        <v>3</v>
      </c>
      <c r="AR65" s="56">
        <f t="shared" si="28"/>
        <v>5</v>
      </c>
      <c r="AS65" s="56">
        <f t="shared" si="29"/>
        <v>3</v>
      </c>
      <c r="BF65" s="32"/>
    </row>
    <row r="66" spans="1:58" ht="10.199999999999999" thickBot="1" x14ac:dyDescent="0.4">
      <c r="A66" s="39" t="s">
        <v>108</v>
      </c>
      <c r="B66" s="136" t="s">
        <v>140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8"/>
      <c r="AP66" s="75"/>
      <c r="AQ66" s="76"/>
      <c r="AR66" s="76"/>
      <c r="AS66" s="76"/>
      <c r="BF66" s="32"/>
    </row>
    <row r="67" spans="1:58" ht="9.9" x14ac:dyDescent="0.35">
      <c r="A67" s="47" t="s">
        <v>10</v>
      </c>
      <c r="B67" s="48" t="s">
        <v>102</v>
      </c>
      <c r="C67" s="49"/>
      <c r="D67" s="50"/>
      <c r="E67" s="50">
        <v>1</v>
      </c>
      <c r="F67" s="50">
        <v>1</v>
      </c>
      <c r="G67" s="50">
        <v>1</v>
      </c>
      <c r="H67" s="50"/>
      <c r="I67" s="50"/>
      <c r="J67" s="50"/>
      <c r="K67" s="50">
        <v>1</v>
      </c>
      <c r="L67" s="50"/>
      <c r="M67" s="50"/>
      <c r="N67" s="50">
        <v>1</v>
      </c>
      <c r="O67" s="50"/>
      <c r="P67" s="50"/>
      <c r="Q67" s="50"/>
      <c r="R67" s="50"/>
      <c r="S67" s="50"/>
      <c r="T67" s="51"/>
      <c r="U67" s="88">
        <v>1</v>
      </c>
      <c r="V67" s="50"/>
      <c r="W67" s="50">
        <v>1</v>
      </c>
      <c r="X67" s="50">
        <v>1</v>
      </c>
      <c r="Y67" s="50"/>
      <c r="Z67" s="50"/>
      <c r="AA67" s="50"/>
      <c r="AB67" s="50"/>
      <c r="AC67" s="50"/>
      <c r="AD67" s="50">
        <v>1</v>
      </c>
      <c r="AE67" s="50"/>
      <c r="AF67" s="50">
        <v>1</v>
      </c>
      <c r="AG67" s="52"/>
      <c r="AH67" s="82"/>
      <c r="AI67" s="53"/>
      <c r="AJ67" s="54"/>
      <c r="AK67" s="54"/>
      <c r="AL67" s="54"/>
      <c r="AM67" s="54">
        <v>1</v>
      </c>
      <c r="AN67" s="54"/>
      <c r="AO67" s="54">
        <v>1</v>
      </c>
      <c r="AP67" s="55">
        <f>SUM(C67:AO67)</f>
        <v>12</v>
      </c>
      <c r="AQ67" s="56">
        <f>SUM(C67:T67)</f>
        <v>5</v>
      </c>
      <c r="AR67" s="56">
        <f>SUM(U67:AH67)</f>
        <v>5</v>
      </c>
      <c r="AS67" s="56">
        <f>SUM(AI67:AO67)</f>
        <v>2</v>
      </c>
      <c r="BF67" s="32"/>
    </row>
    <row r="68" spans="1:58" ht="9.9" x14ac:dyDescent="0.35">
      <c r="A68" s="47" t="s">
        <v>9</v>
      </c>
      <c r="B68" s="48" t="s">
        <v>103</v>
      </c>
      <c r="C68" s="60">
        <v>1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>
        <v>1</v>
      </c>
      <c r="T68" s="61"/>
      <c r="U68" s="83">
        <v>1</v>
      </c>
      <c r="V68" s="54"/>
      <c r="W68" s="54"/>
      <c r="X68" s="54"/>
      <c r="Y68" s="54"/>
      <c r="Z68" s="54"/>
      <c r="AA68" s="54"/>
      <c r="AB68" s="54"/>
      <c r="AC68" s="54"/>
      <c r="AD68" s="54">
        <v>1</v>
      </c>
      <c r="AE68" s="54"/>
      <c r="AF68" s="54"/>
      <c r="AG68" s="54"/>
      <c r="AH68" s="84"/>
      <c r="AI68" s="62"/>
      <c r="AJ68" s="54"/>
      <c r="AK68" s="54"/>
      <c r="AL68" s="54"/>
      <c r="AM68" s="54"/>
      <c r="AN68" s="54"/>
      <c r="AO68" s="54"/>
      <c r="AP68" s="55">
        <f t="shared" ref="AP68:AP73" si="30">SUM(C68:AO68)</f>
        <v>4</v>
      </c>
      <c r="AQ68" s="56">
        <f t="shared" ref="AQ68:AQ73" si="31">SUM(C68:T68)</f>
        <v>2</v>
      </c>
      <c r="AR68" s="56">
        <f t="shared" ref="AR68:AR73" si="32">SUM(U68:AH68)</f>
        <v>2</v>
      </c>
      <c r="AS68" s="56">
        <f t="shared" ref="AS68:AS73" si="33">SUM(AI68:AO68)</f>
        <v>0</v>
      </c>
      <c r="BF68" s="32"/>
    </row>
    <row r="69" spans="1:58" ht="9.9" x14ac:dyDescent="0.35">
      <c r="A69" s="47" t="s">
        <v>8</v>
      </c>
      <c r="B69" s="48" t="s">
        <v>150</v>
      </c>
      <c r="C69" s="60"/>
      <c r="D69" s="54"/>
      <c r="E69" s="54">
        <v>1</v>
      </c>
      <c r="F69" s="54">
        <v>1</v>
      </c>
      <c r="G69" s="54">
        <v>1</v>
      </c>
      <c r="H69" s="54">
        <v>1</v>
      </c>
      <c r="I69" s="54"/>
      <c r="J69" s="54"/>
      <c r="K69" s="54">
        <v>1</v>
      </c>
      <c r="L69" s="54"/>
      <c r="M69" s="54"/>
      <c r="N69" s="54">
        <v>1</v>
      </c>
      <c r="O69" s="54"/>
      <c r="P69" s="54"/>
      <c r="Q69" s="54"/>
      <c r="R69" s="54"/>
      <c r="S69" s="54"/>
      <c r="T69" s="61"/>
      <c r="U69" s="83">
        <v>1</v>
      </c>
      <c r="V69" s="54"/>
      <c r="W69" s="54">
        <v>1</v>
      </c>
      <c r="X69" s="54">
        <v>1</v>
      </c>
      <c r="Y69" s="54"/>
      <c r="Z69" s="54"/>
      <c r="AA69" s="54"/>
      <c r="AB69" s="54"/>
      <c r="AC69" s="54"/>
      <c r="AD69" s="54">
        <v>1</v>
      </c>
      <c r="AE69" s="54"/>
      <c r="AF69" s="54">
        <v>1</v>
      </c>
      <c r="AG69" s="53"/>
      <c r="AH69" s="84"/>
      <c r="AI69" s="53"/>
      <c r="AJ69" s="54"/>
      <c r="AK69" s="54"/>
      <c r="AL69" s="54"/>
      <c r="AM69" s="54">
        <v>1</v>
      </c>
      <c r="AN69" s="54"/>
      <c r="AO69" s="54">
        <v>1</v>
      </c>
      <c r="AP69" s="55">
        <f t="shared" si="30"/>
        <v>13</v>
      </c>
      <c r="AQ69" s="56">
        <f t="shared" si="31"/>
        <v>6</v>
      </c>
      <c r="AR69" s="56">
        <f t="shared" si="32"/>
        <v>5</v>
      </c>
      <c r="AS69" s="56">
        <f t="shared" si="33"/>
        <v>2</v>
      </c>
      <c r="BF69" s="32"/>
    </row>
    <row r="70" spans="1:58" ht="9.9" x14ac:dyDescent="0.35">
      <c r="A70" s="47" t="s">
        <v>7</v>
      </c>
      <c r="B70" s="89" t="s">
        <v>149</v>
      </c>
      <c r="C70" s="60"/>
      <c r="D70" s="54"/>
      <c r="E70" s="54"/>
      <c r="F70" s="54"/>
      <c r="G70" s="54"/>
      <c r="H70" s="54"/>
      <c r="I70" s="54"/>
      <c r="J70" s="54"/>
      <c r="K70" s="54">
        <v>1</v>
      </c>
      <c r="L70" s="54">
        <v>1</v>
      </c>
      <c r="M70" s="54"/>
      <c r="N70" s="54"/>
      <c r="O70" s="54"/>
      <c r="P70" s="54"/>
      <c r="Q70" s="54"/>
      <c r="R70" s="54"/>
      <c r="S70" s="54"/>
      <c r="T70" s="61"/>
      <c r="U70" s="60"/>
      <c r="V70" s="54"/>
      <c r="W70" s="54"/>
      <c r="X70" s="54"/>
      <c r="Y70" s="54"/>
      <c r="Z70" s="54">
        <v>1</v>
      </c>
      <c r="AA70" s="54"/>
      <c r="AB70" s="54"/>
      <c r="AC70" s="54"/>
      <c r="AD70" s="54"/>
      <c r="AE70" s="54"/>
      <c r="AF70" s="54"/>
      <c r="AG70" s="54"/>
      <c r="AH70" s="84"/>
      <c r="AI70" s="62"/>
      <c r="AJ70" s="54"/>
      <c r="AK70" s="54"/>
      <c r="AL70" s="54">
        <v>1</v>
      </c>
      <c r="AM70" s="54"/>
      <c r="AN70" s="54"/>
      <c r="AO70" s="54"/>
      <c r="AP70" s="55">
        <f t="shared" si="30"/>
        <v>4</v>
      </c>
      <c r="AQ70" s="56">
        <f t="shared" si="31"/>
        <v>2</v>
      </c>
      <c r="AR70" s="56">
        <f t="shared" si="32"/>
        <v>1</v>
      </c>
      <c r="AS70" s="56">
        <f t="shared" si="33"/>
        <v>1</v>
      </c>
      <c r="BF70" s="32"/>
    </row>
    <row r="71" spans="1:58" ht="9.9" x14ac:dyDescent="0.35">
      <c r="A71" s="47" t="s">
        <v>6</v>
      </c>
      <c r="B71" s="48" t="s">
        <v>84</v>
      </c>
      <c r="C71" s="60">
        <v>1</v>
      </c>
      <c r="D71" s="54"/>
      <c r="E71" s="54"/>
      <c r="F71" s="54"/>
      <c r="G71" s="54"/>
      <c r="H71" s="54"/>
      <c r="I71" s="54"/>
      <c r="J71" s="54">
        <v>1</v>
      </c>
      <c r="K71" s="54"/>
      <c r="L71" s="54"/>
      <c r="M71" s="54"/>
      <c r="N71" s="54"/>
      <c r="O71" s="54"/>
      <c r="P71" s="54"/>
      <c r="Q71" s="54"/>
      <c r="R71" s="54"/>
      <c r="S71" s="54"/>
      <c r="T71" s="61"/>
      <c r="U71" s="83">
        <v>1</v>
      </c>
      <c r="V71" s="54"/>
      <c r="W71" s="54"/>
      <c r="X71" s="54"/>
      <c r="Y71" s="54"/>
      <c r="Z71" s="54">
        <v>1</v>
      </c>
      <c r="AA71" s="54"/>
      <c r="AB71" s="54"/>
      <c r="AC71" s="54"/>
      <c r="AD71" s="54">
        <v>1</v>
      </c>
      <c r="AE71" s="54"/>
      <c r="AF71" s="54"/>
      <c r="AG71" s="54"/>
      <c r="AH71" s="84"/>
      <c r="AI71" s="53"/>
      <c r="AJ71" s="54"/>
      <c r="AK71" s="54"/>
      <c r="AL71" s="54"/>
      <c r="AM71" s="54"/>
      <c r="AN71" s="54">
        <v>1</v>
      </c>
      <c r="AO71" s="54">
        <v>1</v>
      </c>
      <c r="AP71" s="55">
        <f t="shared" si="30"/>
        <v>7</v>
      </c>
      <c r="AQ71" s="56">
        <f t="shared" si="31"/>
        <v>2</v>
      </c>
      <c r="AR71" s="56">
        <f t="shared" si="32"/>
        <v>3</v>
      </c>
      <c r="AS71" s="56">
        <f t="shared" si="33"/>
        <v>2</v>
      </c>
      <c r="BF71" s="32"/>
    </row>
    <row r="72" spans="1:58" ht="9.9" x14ac:dyDescent="0.35">
      <c r="A72" s="47" t="s">
        <v>5</v>
      </c>
      <c r="B72" s="48" t="s">
        <v>148</v>
      </c>
      <c r="C72" s="60"/>
      <c r="D72" s="54"/>
      <c r="E72" s="54">
        <v>1</v>
      </c>
      <c r="F72" s="54">
        <v>1</v>
      </c>
      <c r="G72" s="54">
        <v>1</v>
      </c>
      <c r="H72" s="54"/>
      <c r="I72" s="54"/>
      <c r="J72" s="54">
        <v>1</v>
      </c>
      <c r="K72" s="54">
        <v>1</v>
      </c>
      <c r="L72" s="54"/>
      <c r="M72" s="54"/>
      <c r="N72" s="54">
        <v>1</v>
      </c>
      <c r="O72" s="54"/>
      <c r="P72" s="54"/>
      <c r="Q72" s="54"/>
      <c r="R72" s="54"/>
      <c r="S72" s="54"/>
      <c r="T72" s="61"/>
      <c r="U72" s="60">
        <v>1</v>
      </c>
      <c r="V72" s="54"/>
      <c r="W72" s="54">
        <v>1</v>
      </c>
      <c r="X72" s="54">
        <v>1</v>
      </c>
      <c r="Y72" s="54"/>
      <c r="Z72" s="54"/>
      <c r="AA72" s="54"/>
      <c r="AB72" s="54"/>
      <c r="AC72" s="54"/>
      <c r="AD72" s="54">
        <v>1</v>
      </c>
      <c r="AE72" s="54"/>
      <c r="AF72" s="54">
        <v>1</v>
      </c>
      <c r="AG72" s="54"/>
      <c r="AH72" s="84"/>
      <c r="AI72" s="62"/>
      <c r="AJ72" s="54"/>
      <c r="AK72" s="54"/>
      <c r="AL72" s="54"/>
      <c r="AM72" s="54">
        <v>1</v>
      </c>
      <c r="AN72" s="54"/>
      <c r="AO72" s="54">
        <v>1</v>
      </c>
      <c r="AP72" s="55">
        <f t="shared" si="30"/>
        <v>13</v>
      </c>
      <c r="AQ72" s="56">
        <f t="shared" si="31"/>
        <v>6</v>
      </c>
      <c r="AR72" s="56">
        <f t="shared" si="32"/>
        <v>5</v>
      </c>
      <c r="AS72" s="56">
        <f t="shared" si="33"/>
        <v>2</v>
      </c>
      <c r="BF72" s="32"/>
    </row>
    <row r="73" spans="1:58" ht="10.199999999999999" thickBot="1" x14ac:dyDescent="0.4">
      <c r="A73" s="47" t="s">
        <v>20</v>
      </c>
      <c r="B73" s="48" t="s">
        <v>91</v>
      </c>
      <c r="C73" s="66">
        <v>1</v>
      </c>
      <c r="D73" s="67"/>
      <c r="E73" s="67"/>
      <c r="F73" s="67"/>
      <c r="G73" s="67"/>
      <c r="H73" s="67"/>
      <c r="I73" s="67"/>
      <c r="J73" s="67"/>
      <c r="K73" s="67"/>
      <c r="L73" s="67"/>
      <c r="M73" s="67">
        <v>1</v>
      </c>
      <c r="N73" s="67"/>
      <c r="O73" s="67"/>
      <c r="P73" s="67"/>
      <c r="Q73" s="67"/>
      <c r="R73" s="67"/>
      <c r="S73" s="67"/>
      <c r="T73" s="68"/>
      <c r="U73" s="86">
        <v>1</v>
      </c>
      <c r="V73" s="67"/>
      <c r="W73" s="67"/>
      <c r="X73" s="67"/>
      <c r="Y73" s="67"/>
      <c r="Z73" s="67"/>
      <c r="AA73" s="67"/>
      <c r="AB73" s="67"/>
      <c r="AC73" s="67"/>
      <c r="AD73" s="67">
        <v>1</v>
      </c>
      <c r="AE73" s="67"/>
      <c r="AF73" s="67"/>
      <c r="AG73" s="67"/>
      <c r="AH73" s="87"/>
      <c r="AI73" s="53">
        <v>1</v>
      </c>
      <c r="AJ73" s="54">
        <v>1</v>
      </c>
      <c r="AK73" s="54"/>
      <c r="AL73" s="54"/>
      <c r="AM73" s="54"/>
      <c r="AN73" s="54"/>
      <c r="AO73" s="54"/>
      <c r="AP73" s="55">
        <f t="shared" si="30"/>
        <v>6</v>
      </c>
      <c r="AQ73" s="56">
        <f t="shared" si="31"/>
        <v>2</v>
      </c>
      <c r="AR73" s="56">
        <f t="shared" si="32"/>
        <v>2</v>
      </c>
      <c r="AS73" s="56">
        <f t="shared" si="33"/>
        <v>2</v>
      </c>
      <c r="BF73" s="32"/>
    </row>
    <row r="74" spans="1:58" ht="10.199999999999999" thickBot="1" x14ac:dyDescent="0.4">
      <c r="A74" s="39" t="s">
        <v>142</v>
      </c>
      <c r="B74" s="136" t="s">
        <v>160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8"/>
      <c r="AP74" s="75"/>
      <c r="AQ74" s="76"/>
      <c r="AR74" s="76"/>
      <c r="AS74" s="76"/>
      <c r="BF74" s="32"/>
    </row>
    <row r="75" spans="1:58" ht="9.9" x14ac:dyDescent="0.35">
      <c r="A75" s="47" t="s">
        <v>10</v>
      </c>
      <c r="B75" s="48" t="s">
        <v>158</v>
      </c>
      <c r="C75" s="49">
        <v>1</v>
      </c>
      <c r="D75" s="50"/>
      <c r="E75" s="50"/>
      <c r="F75" s="50"/>
      <c r="G75" s="50"/>
      <c r="H75" s="50">
        <v>1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1"/>
      <c r="U75" s="49">
        <v>1</v>
      </c>
      <c r="V75" s="50"/>
      <c r="W75" s="50">
        <v>1</v>
      </c>
      <c r="X75" s="50">
        <v>1</v>
      </c>
      <c r="Y75" s="50"/>
      <c r="Z75" s="50"/>
      <c r="AA75" s="50"/>
      <c r="AB75" s="50"/>
      <c r="AC75" s="50"/>
      <c r="AD75" s="50">
        <v>1</v>
      </c>
      <c r="AE75" s="50"/>
      <c r="AF75" s="50"/>
      <c r="AG75" s="50"/>
      <c r="AH75" s="82"/>
      <c r="AI75" s="62"/>
      <c r="AJ75" s="54"/>
      <c r="AK75" s="54"/>
      <c r="AL75" s="54"/>
      <c r="AM75" s="54"/>
      <c r="AN75" s="54"/>
      <c r="AO75" s="54"/>
      <c r="AP75" s="55">
        <f>SUM(C75:AO75)</f>
        <v>6</v>
      </c>
      <c r="AQ75" s="56">
        <f>SUM(C75:T75)</f>
        <v>2</v>
      </c>
      <c r="AR75" s="56">
        <f>SUM(U75:AH75)</f>
        <v>4</v>
      </c>
      <c r="AS75" s="56">
        <f>SUM(AI75:AO75)</f>
        <v>0</v>
      </c>
      <c r="BF75" s="32"/>
    </row>
    <row r="76" spans="1:58" ht="9.9" x14ac:dyDescent="0.35">
      <c r="A76" s="47" t="s">
        <v>9</v>
      </c>
      <c r="B76" s="48" t="s">
        <v>151</v>
      </c>
      <c r="C76" s="60"/>
      <c r="D76" s="54"/>
      <c r="E76" s="54"/>
      <c r="F76" s="54">
        <v>1</v>
      </c>
      <c r="G76" s="54"/>
      <c r="H76" s="54"/>
      <c r="I76" s="54">
        <v>1</v>
      </c>
      <c r="J76" s="54"/>
      <c r="K76" s="54"/>
      <c r="L76" s="54"/>
      <c r="M76" s="54">
        <v>1</v>
      </c>
      <c r="N76" s="54"/>
      <c r="O76" s="54"/>
      <c r="P76" s="54"/>
      <c r="Q76" s="54"/>
      <c r="R76" s="54"/>
      <c r="S76" s="54"/>
      <c r="T76" s="61"/>
      <c r="U76" s="83">
        <v>1</v>
      </c>
      <c r="V76" s="54"/>
      <c r="W76" s="54"/>
      <c r="X76" s="54"/>
      <c r="Y76" s="54"/>
      <c r="Z76" s="54"/>
      <c r="AA76" s="54"/>
      <c r="AB76" s="54"/>
      <c r="AC76" s="54"/>
      <c r="AD76" s="54">
        <v>1</v>
      </c>
      <c r="AE76" s="54"/>
      <c r="AF76" s="54"/>
      <c r="AG76" s="53"/>
      <c r="AH76" s="84"/>
      <c r="AI76" s="53"/>
      <c r="AJ76" s="54">
        <v>1</v>
      </c>
      <c r="AK76" s="54"/>
      <c r="AL76" s="54"/>
      <c r="AM76" s="54"/>
      <c r="AN76" s="54"/>
      <c r="AO76" s="54"/>
      <c r="AP76" s="55">
        <f t="shared" ref="AP76:AP81" si="34">SUM(C76:AO76)</f>
        <v>6</v>
      </c>
      <c r="AQ76" s="56">
        <f t="shared" ref="AQ76:AQ81" si="35">SUM(C76:T76)</f>
        <v>3</v>
      </c>
      <c r="AR76" s="56">
        <f t="shared" ref="AR76:AR81" si="36">SUM(U76:AH76)</f>
        <v>2</v>
      </c>
      <c r="AS76" s="56">
        <f t="shared" ref="AS76:AS81" si="37">SUM(AI76:AO76)</f>
        <v>1</v>
      </c>
      <c r="BF76" s="32"/>
    </row>
    <row r="77" spans="1:58" ht="9.9" x14ac:dyDescent="0.35">
      <c r="A77" s="47" t="s">
        <v>8</v>
      </c>
      <c r="B77" s="48" t="s">
        <v>154</v>
      </c>
      <c r="C77" s="60"/>
      <c r="D77" s="54"/>
      <c r="E77" s="54"/>
      <c r="F77" s="54"/>
      <c r="G77" s="54"/>
      <c r="H77" s="54"/>
      <c r="I77" s="54"/>
      <c r="J77" s="54"/>
      <c r="K77" s="54">
        <v>1</v>
      </c>
      <c r="L77" s="54">
        <v>1</v>
      </c>
      <c r="M77" s="54"/>
      <c r="N77" s="54"/>
      <c r="O77" s="54"/>
      <c r="P77" s="54"/>
      <c r="Q77" s="54"/>
      <c r="R77" s="54"/>
      <c r="S77" s="54"/>
      <c r="T77" s="61"/>
      <c r="U77" s="60"/>
      <c r="V77" s="54"/>
      <c r="W77" s="54"/>
      <c r="X77" s="54"/>
      <c r="Y77" s="54"/>
      <c r="Z77" s="54"/>
      <c r="AA77" s="54">
        <v>1</v>
      </c>
      <c r="AB77" s="54"/>
      <c r="AC77" s="54"/>
      <c r="AD77" s="54"/>
      <c r="AE77" s="54"/>
      <c r="AF77" s="54"/>
      <c r="AG77" s="54"/>
      <c r="AH77" s="84"/>
      <c r="AI77" s="62"/>
      <c r="AJ77" s="54"/>
      <c r="AK77" s="54"/>
      <c r="AL77" s="54"/>
      <c r="AM77" s="54">
        <v>1</v>
      </c>
      <c r="AN77" s="54"/>
      <c r="AO77" s="54"/>
      <c r="AP77" s="55">
        <f t="shared" si="34"/>
        <v>4</v>
      </c>
      <c r="AQ77" s="56">
        <f t="shared" si="35"/>
        <v>2</v>
      </c>
      <c r="AR77" s="56">
        <f t="shared" si="36"/>
        <v>1</v>
      </c>
      <c r="AS77" s="56">
        <f t="shared" si="37"/>
        <v>1</v>
      </c>
      <c r="BF77" s="32"/>
    </row>
    <row r="78" spans="1:58" ht="9.9" x14ac:dyDescent="0.35">
      <c r="A78" s="47" t="s">
        <v>7</v>
      </c>
      <c r="B78" s="48" t="s">
        <v>152</v>
      </c>
      <c r="C78" s="60"/>
      <c r="D78" s="54"/>
      <c r="E78" s="54"/>
      <c r="F78" s="54"/>
      <c r="G78" s="54">
        <v>1</v>
      </c>
      <c r="H78" s="54"/>
      <c r="I78" s="54">
        <v>1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61"/>
      <c r="U78" s="60"/>
      <c r="V78" s="54"/>
      <c r="W78" s="54"/>
      <c r="X78" s="54"/>
      <c r="Y78" s="54"/>
      <c r="Z78" s="54"/>
      <c r="AA78" s="54">
        <v>1</v>
      </c>
      <c r="AB78" s="54"/>
      <c r="AC78" s="54"/>
      <c r="AD78" s="54"/>
      <c r="AE78" s="54"/>
      <c r="AF78" s="54"/>
      <c r="AG78" s="54"/>
      <c r="AH78" s="84">
        <v>1</v>
      </c>
      <c r="AI78" s="62"/>
      <c r="AJ78" s="54"/>
      <c r="AK78" s="54"/>
      <c r="AL78" s="54"/>
      <c r="AM78" s="54">
        <v>1</v>
      </c>
      <c r="AN78" s="54"/>
      <c r="AO78" s="54"/>
      <c r="AP78" s="55">
        <f t="shared" si="34"/>
        <v>5</v>
      </c>
      <c r="AQ78" s="56">
        <f t="shared" si="35"/>
        <v>2</v>
      </c>
      <c r="AR78" s="56">
        <f t="shared" si="36"/>
        <v>2</v>
      </c>
      <c r="AS78" s="56">
        <f t="shared" si="37"/>
        <v>1</v>
      </c>
      <c r="BF78" s="32"/>
    </row>
    <row r="79" spans="1:58" ht="9.9" x14ac:dyDescent="0.35">
      <c r="A79" s="47" t="s">
        <v>6</v>
      </c>
      <c r="B79" s="48" t="s">
        <v>153</v>
      </c>
      <c r="C79" s="60"/>
      <c r="D79" s="54"/>
      <c r="E79" s="54"/>
      <c r="F79" s="54"/>
      <c r="G79" s="54"/>
      <c r="H79" s="54"/>
      <c r="I79" s="54">
        <v>1</v>
      </c>
      <c r="J79" s="54"/>
      <c r="K79" s="54"/>
      <c r="L79" s="54"/>
      <c r="M79" s="54"/>
      <c r="N79" s="54"/>
      <c r="O79" s="54"/>
      <c r="P79" s="54"/>
      <c r="Q79" s="54">
        <v>1</v>
      </c>
      <c r="R79" s="54"/>
      <c r="S79" s="54"/>
      <c r="T79" s="61"/>
      <c r="U79" s="60">
        <v>1</v>
      </c>
      <c r="V79" s="54"/>
      <c r="W79" s="54"/>
      <c r="X79" s="54"/>
      <c r="Y79" s="54"/>
      <c r="Z79" s="54"/>
      <c r="AA79" s="54">
        <v>1</v>
      </c>
      <c r="AB79" s="54"/>
      <c r="AC79" s="54"/>
      <c r="AD79" s="54">
        <v>1</v>
      </c>
      <c r="AE79" s="54"/>
      <c r="AF79" s="54"/>
      <c r="AG79" s="54"/>
      <c r="AH79" s="61"/>
      <c r="AI79" s="53"/>
      <c r="AJ79" s="54">
        <v>1</v>
      </c>
      <c r="AK79" s="54"/>
      <c r="AL79" s="54"/>
      <c r="AM79" s="54"/>
      <c r="AN79" s="54">
        <v>1</v>
      </c>
      <c r="AO79" s="54"/>
      <c r="AP79" s="55">
        <f t="shared" si="34"/>
        <v>7</v>
      </c>
      <c r="AQ79" s="56">
        <f t="shared" si="35"/>
        <v>2</v>
      </c>
      <c r="AR79" s="56">
        <f t="shared" si="36"/>
        <v>3</v>
      </c>
      <c r="AS79" s="56">
        <f t="shared" si="37"/>
        <v>2</v>
      </c>
      <c r="BF79" s="32"/>
    </row>
    <row r="80" spans="1:58" ht="9.9" x14ac:dyDescent="0.35">
      <c r="A80" s="47" t="s">
        <v>5</v>
      </c>
      <c r="B80" s="48" t="s">
        <v>100</v>
      </c>
      <c r="C80" s="60">
        <v>1</v>
      </c>
      <c r="D80" s="54"/>
      <c r="E80" s="54"/>
      <c r="F80" s="54"/>
      <c r="G80" s="54"/>
      <c r="H80" s="54">
        <v>1</v>
      </c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61"/>
      <c r="U80" s="83">
        <v>1</v>
      </c>
      <c r="V80" s="54"/>
      <c r="W80" s="54"/>
      <c r="X80" s="54"/>
      <c r="Y80" s="54"/>
      <c r="Z80" s="54"/>
      <c r="AA80" s="54"/>
      <c r="AB80" s="54"/>
      <c r="AC80" s="54"/>
      <c r="AD80" s="54">
        <v>1</v>
      </c>
      <c r="AE80" s="54"/>
      <c r="AF80" s="54"/>
      <c r="AG80" s="54"/>
      <c r="AH80" s="84"/>
      <c r="AI80" s="53"/>
      <c r="AJ80" s="54"/>
      <c r="AK80" s="54"/>
      <c r="AL80" s="54"/>
      <c r="AM80" s="54"/>
      <c r="AN80" s="54"/>
      <c r="AO80" s="54">
        <v>1</v>
      </c>
      <c r="AP80" s="55">
        <f t="shared" si="34"/>
        <v>5</v>
      </c>
      <c r="AQ80" s="56">
        <f t="shared" si="35"/>
        <v>2</v>
      </c>
      <c r="AR80" s="56">
        <f t="shared" si="36"/>
        <v>2</v>
      </c>
      <c r="AS80" s="56">
        <f t="shared" si="37"/>
        <v>1</v>
      </c>
      <c r="BF80" s="32"/>
    </row>
    <row r="81" spans="1:58" ht="16.5" thickBot="1" x14ac:dyDescent="0.4">
      <c r="A81" s="47" t="s">
        <v>20</v>
      </c>
      <c r="B81" s="48" t="s">
        <v>155</v>
      </c>
      <c r="C81" s="66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>
        <v>1</v>
      </c>
      <c r="P81" s="67"/>
      <c r="Q81" s="67">
        <v>1</v>
      </c>
      <c r="R81" s="67"/>
      <c r="S81" s="67"/>
      <c r="T81" s="68"/>
      <c r="U81" s="66"/>
      <c r="V81" s="67"/>
      <c r="W81" s="67"/>
      <c r="X81" s="67"/>
      <c r="Y81" s="67">
        <v>1</v>
      </c>
      <c r="Z81" s="67"/>
      <c r="AA81" s="67"/>
      <c r="AB81" s="67"/>
      <c r="AC81" s="67"/>
      <c r="AD81" s="67">
        <v>1</v>
      </c>
      <c r="AE81" s="67"/>
      <c r="AF81" s="67"/>
      <c r="AG81" s="67"/>
      <c r="AH81" s="87"/>
      <c r="AI81" s="62"/>
      <c r="AJ81" s="54">
        <v>1</v>
      </c>
      <c r="AK81" s="54"/>
      <c r="AL81" s="54">
        <v>1</v>
      </c>
      <c r="AM81" s="54"/>
      <c r="AN81" s="54"/>
      <c r="AO81" s="54"/>
      <c r="AP81" s="55">
        <f t="shared" si="34"/>
        <v>6</v>
      </c>
      <c r="AQ81" s="56">
        <f t="shared" si="35"/>
        <v>2</v>
      </c>
      <c r="AR81" s="56">
        <f t="shared" si="36"/>
        <v>2</v>
      </c>
      <c r="AS81" s="56">
        <f t="shared" si="37"/>
        <v>2</v>
      </c>
      <c r="BF81" s="32"/>
    </row>
    <row r="82" spans="1:58" ht="9.9" x14ac:dyDescent="0.35">
      <c r="A82" s="142" t="s">
        <v>216</v>
      </c>
      <c r="B82" s="143"/>
      <c r="C82" s="90">
        <f t="shared" ref="C82:AS82" si="38">SUM(C7:C14,C16:C27,C29:C49,C51:C57)</f>
        <v>14</v>
      </c>
      <c r="D82" s="90">
        <f t="shared" si="38"/>
        <v>2</v>
      </c>
      <c r="E82" s="90">
        <f t="shared" si="38"/>
        <v>18</v>
      </c>
      <c r="F82" s="90">
        <f t="shared" si="38"/>
        <v>18</v>
      </c>
      <c r="G82" s="90">
        <f t="shared" si="38"/>
        <v>18</v>
      </c>
      <c r="H82" s="90">
        <f t="shared" si="38"/>
        <v>8</v>
      </c>
      <c r="I82" s="90">
        <f t="shared" si="38"/>
        <v>8</v>
      </c>
      <c r="J82" s="90">
        <f t="shared" si="38"/>
        <v>7</v>
      </c>
      <c r="K82" s="90">
        <f t="shared" si="38"/>
        <v>17</v>
      </c>
      <c r="L82" s="90">
        <f t="shared" si="38"/>
        <v>6</v>
      </c>
      <c r="M82" s="90">
        <f t="shared" si="38"/>
        <v>5</v>
      </c>
      <c r="N82" s="90">
        <f t="shared" si="38"/>
        <v>17</v>
      </c>
      <c r="O82" s="90">
        <f t="shared" si="38"/>
        <v>6</v>
      </c>
      <c r="P82" s="90">
        <f t="shared" si="38"/>
        <v>1</v>
      </c>
      <c r="Q82" s="90">
        <f t="shared" si="38"/>
        <v>3</v>
      </c>
      <c r="R82" s="90">
        <f t="shared" si="38"/>
        <v>1</v>
      </c>
      <c r="S82" s="90">
        <f t="shared" si="38"/>
        <v>2</v>
      </c>
      <c r="T82" s="90">
        <f t="shared" si="38"/>
        <v>3</v>
      </c>
      <c r="U82" s="90">
        <f t="shared" si="38"/>
        <v>33</v>
      </c>
      <c r="V82" s="90">
        <f t="shared" si="38"/>
        <v>2</v>
      </c>
      <c r="W82" s="90">
        <f t="shared" si="38"/>
        <v>20</v>
      </c>
      <c r="X82" s="90">
        <f t="shared" si="38"/>
        <v>18</v>
      </c>
      <c r="Y82" s="90">
        <f t="shared" si="38"/>
        <v>5</v>
      </c>
      <c r="Z82" s="90">
        <f t="shared" si="38"/>
        <v>10</v>
      </c>
      <c r="AA82" s="90">
        <f t="shared" si="38"/>
        <v>3</v>
      </c>
      <c r="AB82" s="90">
        <f t="shared" si="38"/>
        <v>5</v>
      </c>
      <c r="AC82" s="90">
        <f t="shared" si="38"/>
        <v>2</v>
      </c>
      <c r="AD82" s="90">
        <f t="shared" si="38"/>
        <v>32</v>
      </c>
      <c r="AE82" s="90">
        <f t="shared" si="38"/>
        <v>3</v>
      </c>
      <c r="AF82" s="90">
        <f t="shared" si="38"/>
        <v>18</v>
      </c>
      <c r="AG82" s="90">
        <f t="shared" si="38"/>
        <v>1</v>
      </c>
      <c r="AH82" s="90">
        <f t="shared" si="38"/>
        <v>2</v>
      </c>
      <c r="AI82" s="90">
        <f t="shared" si="38"/>
        <v>9</v>
      </c>
      <c r="AJ82" s="90">
        <f t="shared" si="38"/>
        <v>17</v>
      </c>
      <c r="AK82" s="90">
        <f t="shared" si="38"/>
        <v>11</v>
      </c>
      <c r="AL82" s="90">
        <f t="shared" si="38"/>
        <v>3</v>
      </c>
      <c r="AM82" s="90">
        <f t="shared" si="38"/>
        <v>20</v>
      </c>
      <c r="AN82" s="90">
        <f t="shared" si="38"/>
        <v>5</v>
      </c>
      <c r="AO82" s="90">
        <f t="shared" si="38"/>
        <v>24</v>
      </c>
      <c r="AP82" s="90">
        <f t="shared" si="38"/>
        <v>397</v>
      </c>
      <c r="AQ82" s="91">
        <f t="shared" si="38"/>
        <v>154</v>
      </c>
      <c r="AR82" s="91">
        <f t="shared" si="38"/>
        <v>154</v>
      </c>
      <c r="AS82" s="91">
        <f t="shared" si="38"/>
        <v>89</v>
      </c>
      <c r="BF82" s="32"/>
    </row>
    <row r="83" spans="1:58" ht="9.9" x14ac:dyDescent="0.35">
      <c r="A83" s="142" t="s">
        <v>217</v>
      </c>
      <c r="B83" s="143"/>
      <c r="C83" s="90">
        <f t="shared" ref="C83:AS83" si="39">SUM(C7:C14,C16:C27,C29:C49,C59:C65)</f>
        <v>11</v>
      </c>
      <c r="D83" s="90">
        <f t="shared" si="39"/>
        <v>3</v>
      </c>
      <c r="E83" s="90">
        <f t="shared" si="39"/>
        <v>22</v>
      </c>
      <c r="F83" s="90">
        <f t="shared" si="39"/>
        <v>23</v>
      </c>
      <c r="G83" s="90">
        <f t="shared" si="39"/>
        <v>20</v>
      </c>
      <c r="H83" s="90">
        <f t="shared" si="39"/>
        <v>5</v>
      </c>
      <c r="I83" s="90">
        <f t="shared" si="39"/>
        <v>6</v>
      </c>
      <c r="J83" s="90">
        <f t="shared" si="39"/>
        <v>9</v>
      </c>
      <c r="K83" s="90">
        <f t="shared" si="39"/>
        <v>17</v>
      </c>
      <c r="L83" s="90">
        <f t="shared" si="39"/>
        <v>8</v>
      </c>
      <c r="M83" s="90">
        <f t="shared" si="39"/>
        <v>4</v>
      </c>
      <c r="N83" s="90">
        <f t="shared" si="39"/>
        <v>19</v>
      </c>
      <c r="O83" s="90">
        <f t="shared" si="39"/>
        <v>2</v>
      </c>
      <c r="P83" s="90">
        <f t="shared" si="39"/>
        <v>1</v>
      </c>
      <c r="Q83" s="90">
        <f t="shared" si="39"/>
        <v>2</v>
      </c>
      <c r="R83" s="90">
        <f t="shared" si="39"/>
        <v>1</v>
      </c>
      <c r="S83" s="90">
        <f t="shared" si="39"/>
        <v>1</v>
      </c>
      <c r="T83" s="90">
        <f t="shared" si="39"/>
        <v>3</v>
      </c>
      <c r="U83" s="90">
        <f t="shared" si="39"/>
        <v>34</v>
      </c>
      <c r="V83" s="90">
        <f t="shared" si="39"/>
        <v>6</v>
      </c>
      <c r="W83" s="90">
        <f t="shared" si="39"/>
        <v>22</v>
      </c>
      <c r="X83" s="90">
        <f t="shared" si="39"/>
        <v>18</v>
      </c>
      <c r="Y83" s="90">
        <f t="shared" si="39"/>
        <v>4</v>
      </c>
      <c r="Z83" s="90">
        <f t="shared" si="39"/>
        <v>14</v>
      </c>
      <c r="AA83" s="90">
        <f t="shared" si="39"/>
        <v>5</v>
      </c>
      <c r="AB83" s="90">
        <f t="shared" si="39"/>
        <v>4</v>
      </c>
      <c r="AC83" s="90">
        <f t="shared" si="39"/>
        <v>1</v>
      </c>
      <c r="AD83" s="90">
        <f t="shared" si="39"/>
        <v>30</v>
      </c>
      <c r="AE83" s="90">
        <f t="shared" si="39"/>
        <v>3</v>
      </c>
      <c r="AF83" s="90">
        <f t="shared" si="39"/>
        <v>19</v>
      </c>
      <c r="AG83" s="90">
        <f t="shared" si="39"/>
        <v>1</v>
      </c>
      <c r="AH83" s="90">
        <f t="shared" si="39"/>
        <v>2</v>
      </c>
      <c r="AI83" s="90">
        <f t="shared" si="39"/>
        <v>8</v>
      </c>
      <c r="AJ83" s="90">
        <f t="shared" si="39"/>
        <v>18</v>
      </c>
      <c r="AK83" s="90">
        <f t="shared" si="39"/>
        <v>15</v>
      </c>
      <c r="AL83" s="90">
        <f t="shared" si="39"/>
        <v>3</v>
      </c>
      <c r="AM83" s="90">
        <f t="shared" si="39"/>
        <v>25</v>
      </c>
      <c r="AN83" s="90">
        <f t="shared" si="39"/>
        <v>6</v>
      </c>
      <c r="AO83" s="90">
        <f t="shared" si="39"/>
        <v>25</v>
      </c>
      <c r="AP83" s="90">
        <f t="shared" si="39"/>
        <v>420</v>
      </c>
      <c r="AQ83" s="91">
        <f t="shared" si="39"/>
        <v>157</v>
      </c>
      <c r="AR83" s="91">
        <f t="shared" si="39"/>
        <v>163</v>
      </c>
      <c r="AS83" s="91">
        <f t="shared" si="39"/>
        <v>100</v>
      </c>
      <c r="BF83" s="32"/>
    </row>
    <row r="84" spans="1:58" ht="9.9" x14ac:dyDescent="0.35">
      <c r="A84" s="142" t="s">
        <v>218</v>
      </c>
      <c r="B84" s="143"/>
      <c r="C84" s="90">
        <f t="shared" ref="C84:AS84" si="40">SUM(C7:C14,C16:C27,C29:C49,C67:C73)</f>
        <v>14</v>
      </c>
      <c r="D84" s="90">
        <f t="shared" si="40"/>
        <v>2</v>
      </c>
      <c r="E84" s="90">
        <f t="shared" si="40"/>
        <v>20</v>
      </c>
      <c r="F84" s="90">
        <f t="shared" si="40"/>
        <v>21</v>
      </c>
      <c r="G84" s="90">
        <f t="shared" si="40"/>
        <v>21</v>
      </c>
      <c r="H84" s="90">
        <f t="shared" si="40"/>
        <v>4</v>
      </c>
      <c r="I84" s="90">
        <f t="shared" si="40"/>
        <v>6</v>
      </c>
      <c r="J84" s="90">
        <f t="shared" si="40"/>
        <v>9</v>
      </c>
      <c r="K84" s="90">
        <f t="shared" si="40"/>
        <v>20</v>
      </c>
      <c r="L84" s="90">
        <f t="shared" si="40"/>
        <v>7</v>
      </c>
      <c r="M84" s="90">
        <f t="shared" si="40"/>
        <v>4</v>
      </c>
      <c r="N84" s="90">
        <f t="shared" si="40"/>
        <v>20</v>
      </c>
      <c r="O84" s="90">
        <f t="shared" si="40"/>
        <v>2</v>
      </c>
      <c r="P84" s="90">
        <f t="shared" si="40"/>
        <v>1</v>
      </c>
      <c r="Q84" s="90">
        <f t="shared" si="40"/>
        <v>2</v>
      </c>
      <c r="R84" s="90">
        <f t="shared" si="40"/>
        <v>1</v>
      </c>
      <c r="S84" s="90">
        <f t="shared" si="40"/>
        <v>2</v>
      </c>
      <c r="T84" s="90">
        <f t="shared" si="40"/>
        <v>3</v>
      </c>
      <c r="U84" s="90">
        <f t="shared" si="40"/>
        <v>35</v>
      </c>
      <c r="V84" s="90">
        <f t="shared" si="40"/>
        <v>2</v>
      </c>
      <c r="W84" s="90">
        <f t="shared" si="40"/>
        <v>22</v>
      </c>
      <c r="X84" s="90">
        <f t="shared" si="40"/>
        <v>19</v>
      </c>
      <c r="Y84" s="90">
        <f t="shared" si="40"/>
        <v>3</v>
      </c>
      <c r="Z84" s="90">
        <f t="shared" si="40"/>
        <v>11</v>
      </c>
      <c r="AA84" s="90">
        <f t="shared" si="40"/>
        <v>3</v>
      </c>
      <c r="AB84" s="90">
        <f t="shared" si="40"/>
        <v>4</v>
      </c>
      <c r="AC84" s="90">
        <f t="shared" si="40"/>
        <v>1</v>
      </c>
      <c r="AD84" s="90">
        <f t="shared" si="40"/>
        <v>34</v>
      </c>
      <c r="AE84" s="90">
        <f t="shared" si="40"/>
        <v>3</v>
      </c>
      <c r="AF84" s="90">
        <f t="shared" si="40"/>
        <v>21</v>
      </c>
      <c r="AG84" s="90">
        <f t="shared" si="40"/>
        <v>1</v>
      </c>
      <c r="AH84" s="90">
        <f t="shared" si="40"/>
        <v>2</v>
      </c>
      <c r="AI84" s="90">
        <f t="shared" si="40"/>
        <v>9</v>
      </c>
      <c r="AJ84" s="90">
        <f t="shared" si="40"/>
        <v>16</v>
      </c>
      <c r="AK84" s="90">
        <f t="shared" si="40"/>
        <v>11</v>
      </c>
      <c r="AL84" s="90">
        <f t="shared" si="40"/>
        <v>3</v>
      </c>
      <c r="AM84" s="90">
        <f t="shared" si="40"/>
        <v>22</v>
      </c>
      <c r="AN84" s="90">
        <f t="shared" si="40"/>
        <v>6</v>
      </c>
      <c r="AO84" s="90">
        <f t="shared" si="40"/>
        <v>24</v>
      </c>
      <c r="AP84" s="90">
        <f t="shared" si="40"/>
        <v>411</v>
      </c>
      <c r="AQ84" s="91">
        <f t="shared" si="40"/>
        <v>159</v>
      </c>
      <c r="AR84" s="91">
        <f t="shared" si="40"/>
        <v>161</v>
      </c>
      <c r="AS84" s="91">
        <f t="shared" si="40"/>
        <v>91</v>
      </c>
      <c r="BF84" s="32"/>
    </row>
    <row r="85" spans="1:58" ht="9.9" x14ac:dyDescent="0.35">
      <c r="A85" s="142" t="s">
        <v>219</v>
      </c>
      <c r="B85" s="143"/>
      <c r="C85" s="90">
        <f t="shared" ref="C85:AS85" si="41">SUM(C7:C14,C16:C27,C29:C49,C75:C81)</f>
        <v>13</v>
      </c>
      <c r="D85" s="90">
        <f t="shared" si="41"/>
        <v>2</v>
      </c>
      <c r="E85" s="90">
        <f t="shared" si="41"/>
        <v>17</v>
      </c>
      <c r="F85" s="90">
        <f t="shared" si="41"/>
        <v>19</v>
      </c>
      <c r="G85" s="90">
        <f t="shared" si="41"/>
        <v>19</v>
      </c>
      <c r="H85" s="90">
        <f t="shared" si="41"/>
        <v>5</v>
      </c>
      <c r="I85" s="90">
        <f t="shared" si="41"/>
        <v>9</v>
      </c>
      <c r="J85" s="90">
        <f t="shared" si="41"/>
        <v>7</v>
      </c>
      <c r="K85" s="90">
        <f t="shared" si="41"/>
        <v>17</v>
      </c>
      <c r="L85" s="90">
        <f t="shared" si="41"/>
        <v>7</v>
      </c>
      <c r="M85" s="90">
        <f t="shared" si="41"/>
        <v>4</v>
      </c>
      <c r="N85" s="90">
        <f t="shared" si="41"/>
        <v>17</v>
      </c>
      <c r="O85" s="90">
        <f t="shared" si="41"/>
        <v>3</v>
      </c>
      <c r="P85" s="90">
        <f t="shared" si="41"/>
        <v>1</v>
      </c>
      <c r="Q85" s="90">
        <f t="shared" si="41"/>
        <v>4</v>
      </c>
      <c r="R85" s="90">
        <f t="shared" si="41"/>
        <v>1</v>
      </c>
      <c r="S85" s="90">
        <f t="shared" si="41"/>
        <v>1</v>
      </c>
      <c r="T85" s="90">
        <f t="shared" si="41"/>
        <v>3</v>
      </c>
      <c r="U85" s="90">
        <f t="shared" si="41"/>
        <v>33</v>
      </c>
      <c r="V85" s="90">
        <f t="shared" si="41"/>
        <v>2</v>
      </c>
      <c r="W85" s="90">
        <f t="shared" si="41"/>
        <v>20</v>
      </c>
      <c r="X85" s="90">
        <f t="shared" si="41"/>
        <v>17</v>
      </c>
      <c r="Y85" s="90">
        <f t="shared" si="41"/>
        <v>4</v>
      </c>
      <c r="Z85" s="90">
        <f t="shared" si="41"/>
        <v>9</v>
      </c>
      <c r="AA85" s="90">
        <f t="shared" si="41"/>
        <v>6</v>
      </c>
      <c r="AB85" s="90">
        <f t="shared" si="41"/>
        <v>4</v>
      </c>
      <c r="AC85" s="90">
        <f t="shared" si="41"/>
        <v>1</v>
      </c>
      <c r="AD85" s="90">
        <f t="shared" si="41"/>
        <v>33</v>
      </c>
      <c r="AE85" s="90">
        <f t="shared" si="41"/>
        <v>3</v>
      </c>
      <c r="AF85" s="90">
        <f t="shared" si="41"/>
        <v>18</v>
      </c>
      <c r="AG85" s="90">
        <f t="shared" si="41"/>
        <v>1</v>
      </c>
      <c r="AH85" s="90">
        <f t="shared" si="41"/>
        <v>3</v>
      </c>
      <c r="AI85" s="90">
        <f t="shared" si="41"/>
        <v>8</v>
      </c>
      <c r="AJ85" s="90">
        <f t="shared" si="41"/>
        <v>18</v>
      </c>
      <c r="AK85" s="90">
        <f t="shared" si="41"/>
        <v>11</v>
      </c>
      <c r="AL85" s="90">
        <f t="shared" si="41"/>
        <v>3</v>
      </c>
      <c r="AM85" s="90">
        <f t="shared" si="41"/>
        <v>21</v>
      </c>
      <c r="AN85" s="90">
        <f t="shared" si="41"/>
        <v>6</v>
      </c>
      <c r="AO85" s="90">
        <f t="shared" si="41"/>
        <v>21</v>
      </c>
      <c r="AP85" s="90">
        <f t="shared" si="41"/>
        <v>391</v>
      </c>
      <c r="AQ85" s="91">
        <f t="shared" si="41"/>
        <v>149</v>
      </c>
      <c r="AR85" s="91">
        <f t="shared" si="41"/>
        <v>154</v>
      </c>
      <c r="AS85" s="91">
        <f t="shared" si="41"/>
        <v>88</v>
      </c>
      <c r="BF85" s="32"/>
    </row>
  </sheetData>
  <mergeCells count="29">
    <mergeCell ref="B74:AO74"/>
    <mergeCell ref="A82:B82"/>
    <mergeCell ref="A83:B83"/>
    <mergeCell ref="A84:B84"/>
    <mergeCell ref="A85:B85"/>
    <mergeCell ref="B66:AO66"/>
    <mergeCell ref="AZ4:AZ5"/>
    <mergeCell ref="BA4:BA5"/>
    <mergeCell ref="BB4:BB5"/>
    <mergeCell ref="BC4:BC5"/>
    <mergeCell ref="AS4:AS5"/>
    <mergeCell ref="B6:AO6"/>
    <mergeCell ref="B15:AO15"/>
    <mergeCell ref="B28:AO28"/>
    <mergeCell ref="B50:AO50"/>
    <mergeCell ref="B58:AO58"/>
    <mergeCell ref="BD4:BD5"/>
    <mergeCell ref="BE4:BE5"/>
    <mergeCell ref="AT4:AT5"/>
    <mergeCell ref="AU4:AU5"/>
    <mergeCell ref="AV4:AV5"/>
    <mergeCell ref="AW4:AW5"/>
    <mergeCell ref="AX4:AX5"/>
    <mergeCell ref="AY4:AY5"/>
    <mergeCell ref="A4:A5"/>
    <mergeCell ref="B4:B5"/>
    <mergeCell ref="AP4:AP5"/>
    <mergeCell ref="AQ4:AQ5"/>
    <mergeCell ref="AR4:AR5"/>
  </mergeCells>
  <phoneticPr fontId="34" type="noConversion"/>
  <pageMargins left="0.39370078740157483" right="0.39370078740157483" top="0.39370078740157483" bottom="0.39370078740157483" header="0.39370078740157483" footer="0.39370078740157483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102"/>
  <sheetViews>
    <sheetView zoomScale="30" zoomScaleNormal="30" zoomScaleSheetLayoutView="20" workbookViewId="0">
      <pane xSplit="15" ySplit="7" topLeftCell="P8" activePane="bottomRight" state="frozenSplit"/>
      <selection pane="topRight" activeCell="N1" sqref="N1"/>
      <selection pane="bottomLeft" activeCell="A9" sqref="A9"/>
      <selection pane="bottomRight" activeCell="A25" sqref="A25:XFD25"/>
    </sheetView>
  </sheetViews>
  <sheetFormatPr defaultColWidth="8.83203125" defaultRowHeight="34.200000000000003" x14ac:dyDescent="1.05"/>
  <cols>
    <col min="1" max="1" width="12.44140625" style="17" customWidth="1"/>
    <col min="2" max="2" width="141.1640625" style="17" customWidth="1"/>
    <col min="3" max="3" width="21.27734375" style="18" customWidth="1"/>
    <col min="4" max="4" width="17.83203125" style="17" customWidth="1"/>
    <col min="5" max="5" width="14.5546875" style="22" customWidth="1"/>
    <col min="6" max="6" width="14.1640625" style="17" customWidth="1"/>
    <col min="7" max="7" width="15.1640625" style="17" customWidth="1"/>
    <col min="8" max="8" width="15" style="17" customWidth="1"/>
    <col min="9" max="10" width="15.1640625" style="17" customWidth="1"/>
    <col min="11" max="13" width="11.5546875" style="17" customWidth="1"/>
    <col min="14" max="14" width="12.83203125" style="17" customWidth="1"/>
    <col min="15" max="15" width="15.44140625" style="17" customWidth="1"/>
    <col min="16" max="39" width="11.5546875" style="19" customWidth="1"/>
    <col min="40" max="45" width="9.71875" style="17" customWidth="1"/>
    <col min="46" max="46" width="14.44140625" style="20" customWidth="1"/>
    <col min="47" max="47" width="14.44140625" style="26" customWidth="1"/>
    <col min="48" max="48" width="12.27734375" style="20" customWidth="1"/>
    <col min="49" max="49" width="12.27734375" style="21" customWidth="1"/>
    <col min="50" max="51" width="8.83203125" style="21"/>
    <col min="52" max="52" width="8.83203125" style="21" customWidth="1"/>
    <col min="53" max="16384" width="8.83203125" style="21"/>
  </cols>
  <sheetData>
    <row r="1" spans="1:54" s="6" customFormat="1" ht="51.75" customHeight="1" x14ac:dyDescent="0.4">
      <c r="A1" s="144" t="s">
        <v>220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  <c r="AO1" s="4"/>
      <c r="AP1" s="4"/>
      <c r="AQ1" s="4"/>
      <c r="AR1" s="4"/>
      <c r="AS1" s="4"/>
      <c r="AT1" s="5"/>
      <c r="AU1" s="25"/>
      <c r="AV1" s="5"/>
    </row>
    <row r="2" spans="1:54" s="6" customFormat="1" ht="37.5" customHeight="1" x14ac:dyDescent="0.4">
      <c r="A2" s="7" t="s">
        <v>42</v>
      </c>
      <c r="B2" s="2"/>
      <c r="C2" s="2"/>
      <c r="D2" s="2"/>
      <c r="E2" s="2"/>
      <c r="F2" s="2"/>
      <c r="G2" s="2"/>
      <c r="H2" s="2"/>
      <c r="I2" s="2"/>
      <c r="J2" s="108"/>
      <c r="K2" s="2"/>
      <c r="L2" s="108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4"/>
      <c r="AO2" s="4"/>
      <c r="AP2" s="4"/>
      <c r="AQ2" s="4"/>
      <c r="AR2" s="4"/>
      <c r="AS2" s="4"/>
      <c r="AT2" s="5"/>
      <c r="AU2" s="25"/>
      <c r="AV2" s="5"/>
    </row>
    <row r="3" spans="1:54" s="6" customFormat="1" ht="30" customHeight="1" x14ac:dyDescent="0.4">
      <c r="A3" s="2"/>
      <c r="B3" s="2"/>
      <c r="C3" s="2"/>
      <c r="D3" s="2"/>
      <c r="E3" s="2"/>
      <c r="F3" s="2"/>
      <c r="G3" s="2"/>
      <c r="H3" s="2"/>
      <c r="I3" s="2"/>
      <c r="J3" s="108"/>
      <c r="K3" s="2"/>
      <c r="L3" s="108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4"/>
      <c r="AO3" s="4"/>
      <c r="AP3" s="4"/>
      <c r="AQ3" s="4"/>
      <c r="AR3" s="4"/>
      <c r="AS3" s="4"/>
      <c r="AT3" s="5"/>
      <c r="AU3" s="25"/>
      <c r="AV3" s="5"/>
    </row>
    <row r="4" spans="1:54" s="8" customFormat="1" ht="53.25" customHeight="1" x14ac:dyDescent="0.4">
      <c r="A4" s="145" t="s">
        <v>11</v>
      </c>
      <c r="B4" s="145" t="s">
        <v>12</v>
      </c>
      <c r="C4" s="146" t="s">
        <v>39</v>
      </c>
      <c r="D4" s="145" t="s">
        <v>44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 t="s">
        <v>45</v>
      </c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 t="s">
        <v>49</v>
      </c>
      <c r="AO4" s="145"/>
      <c r="AP4" s="145"/>
      <c r="AQ4" s="145"/>
      <c r="AR4" s="145"/>
      <c r="AS4" s="145"/>
      <c r="AT4" s="145"/>
      <c r="AU4" s="145"/>
      <c r="AV4" s="145"/>
      <c r="AW4" s="145"/>
    </row>
    <row r="5" spans="1:54" s="8" customFormat="1" ht="53.25" customHeight="1" x14ac:dyDescent="0.4">
      <c r="A5" s="145"/>
      <c r="B5" s="145"/>
      <c r="C5" s="146"/>
      <c r="D5" s="146" t="s">
        <v>52</v>
      </c>
      <c r="E5" s="146" t="s">
        <v>53</v>
      </c>
      <c r="F5" s="149" t="s">
        <v>48</v>
      </c>
      <c r="G5" s="146" t="s">
        <v>55</v>
      </c>
      <c r="H5" s="148" t="s">
        <v>40</v>
      </c>
      <c r="I5" s="148" t="s">
        <v>233</v>
      </c>
      <c r="J5" s="168" t="s">
        <v>231</v>
      </c>
      <c r="K5" s="148" t="s">
        <v>234</v>
      </c>
      <c r="L5" s="168" t="s">
        <v>232</v>
      </c>
      <c r="M5" s="148" t="s">
        <v>41</v>
      </c>
      <c r="N5" s="146" t="s">
        <v>114</v>
      </c>
      <c r="O5" s="146" t="s">
        <v>54</v>
      </c>
      <c r="P5" s="145" t="s">
        <v>3</v>
      </c>
      <c r="Q5" s="145"/>
      <c r="R5" s="145"/>
      <c r="S5" s="145"/>
      <c r="T5" s="145"/>
      <c r="U5" s="145"/>
      <c r="V5" s="145"/>
      <c r="W5" s="145"/>
      <c r="X5" s="145" t="s">
        <v>43</v>
      </c>
      <c r="Y5" s="145"/>
      <c r="Z5" s="145"/>
      <c r="AA5" s="145"/>
      <c r="AB5" s="145"/>
      <c r="AC5" s="145"/>
      <c r="AD5" s="145"/>
      <c r="AE5" s="145"/>
      <c r="AF5" s="145" t="s">
        <v>4</v>
      </c>
      <c r="AG5" s="145"/>
      <c r="AH5" s="145"/>
      <c r="AI5" s="145"/>
      <c r="AJ5" s="145"/>
      <c r="AK5" s="145"/>
      <c r="AL5" s="145"/>
      <c r="AM5" s="145"/>
      <c r="AN5" s="145" t="s">
        <v>50</v>
      </c>
      <c r="AO5" s="145"/>
      <c r="AP5" s="145"/>
      <c r="AQ5" s="145"/>
      <c r="AR5" s="145"/>
      <c r="AS5" s="145"/>
      <c r="AT5" s="145" t="s">
        <v>51</v>
      </c>
      <c r="AU5" s="145"/>
      <c r="AV5" s="145"/>
      <c r="AW5" s="145"/>
    </row>
    <row r="6" spans="1:54" s="8" customFormat="1" ht="52.5" customHeight="1" x14ac:dyDescent="0.4">
      <c r="A6" s="145"/>
      <c r="B6" s="147"/>
      <c r="C6" s="146"/>
      <c r="D6" s="146"/>
      <c r="E6" s="146"/>
      <c r="F6" s="149"/>
      <c r="G6" s="146"/>
      <c r="H6" s="148"/>
      <c r="I6" s="148"/>
      <c r="J6" s="169"/>
      <c r="K6" s="148"/>
      <c r="L6" s="169"/>
      <c r="M6" s="148"/>
      <c r="N6" s="146"/>
      <c r="O6" s="146"/>
      <c r="P6" s="145" t="s">
        <v>14</v>
      </c>
      <c r="Q6" s="145"/>
      <c r="R6" s="145"/>
      <c r="S6" s="145"/>
      <c r="T6" s="145" t="s">
        <v>15</v>
      </c>
      <c r="U6" s="145"/>
      <c r="V6" s="145"/>
      <c r="W6" s="145"/>
      <c r="X6" s="145" t="s">
        <v>16</v>
      </c>
      <c r="Y6" s="145"/>
      <c r="Z6" s="145"/>
      <c r="AA6" s="145"/>
      <c r="AB6" s="145" t="s">
        <v>17</v>
      </c>
      <c r="AC6" s="145"/>
      <c r="AD6" s="145"/>
      <c r="AE6" s="145"/>
      <c r="AF6" s="145" t="s">
        <v>31</v>
      </c>
      <c r="AG6" s="145"/>
      <c r="AH6" s="145"/>
      <c r="AI6" s="145"/>
      <c r="AJ6" s="145" t="s">
        <v>32</v>
      </c>
      <c r="AK6" s="145"/>
      <c r="AL6" s="145"/>
      <c r="AM6" s="145"/>
      <c r="AN6" s="145" t="s">
        <v>0</v>
      </c>
      <c r="AO6" s="145" t="s">
        <v>1</v>
      </c>
      <c r="AP6" s="145" t="s">
        <v>2</v>
      </c>
      <c r="AQ6" s="145" t="s">
        <v>33</v>
      </c>
      <c r="AR6" s="145" t="s">
        <v>34</v>
      </c>
      <c r="AS6" s="145" t="s">
        <v>35</v>
      </c>
      <c r="AT6" s="150" t="s">
        <v>126</v>
      </c>
      <c r="AU6" s="154" t="s">
        <v>127</v>
      </c>
      <c r="AV6" s="150" t="s">
        <v>128</v>
      </c>
      <c r="AW6" s="152" t="s">
        <v>47</v>
      </c>
    </row>
    <row r="7" spans="1:54" s="8" customFormat="1" ht="246.75" customHeight="1" x14ac:dyDescent="0.4">
      <c r="A7" s="145"/>
      <c r="B7" s="147"/>
      <c r="C7" s="146"/>
      <c r="D7" s="146"/>
      <c r="E7" s="146"/>
      <c r="F7" s="149"/>
      <c r="G7" s="146"/>
      <c r="H7" s="148"/>
      <c r="I7" s="148"/>
      <c r="J7" s="170"/>
      <c r="K7" s="148"/>
      <c r="L7" s="170"/>
      <c r="M7" s="148"/>
      <c r="N7" s="146"/>
      <c r="O7" s="146"/>
      <c r="P7" s="1" t="s">
        <v>29</v>
      </c>
      <c r="Q7" s="9" t="s">
        <v>30</v>
      </c>
      <c r="R7" s="9" t="s">
        <v>113</v>
      </c>
      <c r="S7" s="9" t="s">
        <v>46</v>
      </c>
      <c r="T7" s="1" t="s">
        <v>29</v>
      </c>
      <c r="U7" s="9" t="s">
        <v>30</v>
      </c>
      <c r="V7" s="9" t="s">
        <v>113</v>
      </c>
      <c r="W7" s="9" t="s">
        <v>46</v>
      </c>
      <c r="X7" s="1" t="s">
        <v>29</v>
      </c>
      <c r="Y7" s="9" t="s">
        <v>30</v>
      </c>
      <c r="Z7" s="9" t="s">
        <v>113</v>
      </c>
      <c r="AA7" s="9" t="s">
        <v>46</v>
      </c>
      <c r="AB7" s="1" t="s">
        <v>29</v>
      </c>
      <c r="AC7" s="9" t="s">
        <v>30</v>
      </c>
      <c r="AD7" s="9" t="s">
        <v>113</v>
      </c>
      <c r="AE7" s="9" t="s">
        <v>46</v>
      </c>
      <c r="AF7" s="1" t="s">
        <v>29</v>
      </c>
      <c r="AG7" s="9" t="s">
        <v>30</v>
      </c>
      <c r="AH7" s="9" t="s">
        <v>113</v>
      </c>
      <c r="AI7" s="9" t="s">
        <v>46</v>
      </c>
      <c r="AJ7" s="1" t="s">
        <v>29</v>
      </c>
      <c r="AK7" s="9" t="s">
        <v>30</v>
      </c>
      <c r="AL7" s="9" t="s">
        <v>113</v>
      </c>
      <c r="AM7" s="9" t="s">
        <v>46</v>
      </c>
      <c r="AN7" s="145"/>
      <c r="AO7" s="145"/>
      <c r="AP7" s="145"/>
      <c r="AQ7" s="145"/>
      <c r="AR7" s="145"/>
      <c r="AS7" s="145"/>
      <c r="AT7" s="151"/>
      <c r="AU7" s="155"/>
      <c r="AV7" s="167"/>
      <c r="AW7" s="153"/>
    </row>
    <row r="8" spans="1:54" s="13" customFormat="1" ht="36" customHeight="1" x14ac:dyDescent="0.4">
      <c r="A8" s="1" t="s">
        <v>13</v>
      </c>
      <c r="B8" s="10" t="s">
        <v>36</v>
      </c>
      <c r="C8" s="1"/>
      <c r="D8" s="11">
        <f t="shared" ref="D8:AW8" si="0">SUM(D9:D16)</f>
        <v>715</v>
      </c>
      <c r="E8" s="11">
        <f t="shared" si="0"/>
        <v>510</v>
      </c>
      <c r="F8" s="12">
        <f t="shared" si="0"/>
        <v>20</v>
      </c>
      <c r="G8" s="12">
        <f t="shared" si="0"/>
        <v>415</v>
      </c>
      <c r="H8" s="12">
        <f t="shared" si="0"/>
        <v>0</v>
      </c>
      <c r="I8" s="12">
        <f t="shared" si="0"/>
        <v>15</v>
      </c>
      <c r="J8" s="12">
        <f t="shared" si="0"/>
        <v>400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75</v>
      </c>
      <c r="O8" s="11">
        <f t="shared" si="0"/>
        <v>205</v>
      </c>
      <c r="P8" s="12">
        <f t="shared" si="0"/>
        <v>15</v>
      </c>
      <c r="Q8" s="12">
        <f t="shared" si="0"/>
        <v>105</v>
      </c>
      <c r="R8" s="12">
        <f t="shared" si="0"/>
        <v>20</v>
      </c>
      <c r="S8" s="12">
        <f t="shared" si="0"/>
        <v>55</v>
      </c>
      <c r="T8" s="12">
        <f t="shared" si="0"/>
        <v>5</v>
      </c>
      <c r="U8" s="12">
        <f t="shared" si="0"/>
        <v>100</v>
      </c>
      <c r="V8" s="12">
        <f t="shared" si="0"/>
        <v>10</v>
      </c>
      <c r="W8" s="12">
        <f t="shared" si="0"/>
        <v>30</v>
      </c>
      <c r="X8" s="12">
        <f t="shared" si="0"/>
        <v>0</v>
      </c>
      <c r="Y8" s="12">
        <f t="shared" si="0"/>
        <v>90</v>
      </c>
      <c r="Z8" s="12">
        <f t="shared" si="0"/>
        <v>15</v>
      </c>
      <c r="AA8" s="12">
        <f t="shared" si="0"/>
        <v>45</v>
      </c>
      <c r="AB8" s="12">
        <f t="shared" si="0"/>
        <v>0</v>
      </c>
      <c r="AC8" s="12">
        <f t="shared" si="0"/>
        <v>90</v>
      </c>
      <c r="AD8" s="12">
        <f t="shared" si="0"/>
        <v>15</v>
      </c>
      <c r="AE8" s="12">
        <f t="shared" si="0"/>
        <v>45</v>
      </c>
      <c r="AF8" s="12">
        <f t="shared" si="0"/>
        <v>0</v>
      </c>
      <c r="AG8" s="12">
        <f t="shared" si="0"/>
        <v>15</v>
      </c>
      <c r="AH8" s="12">
        <f t="shared" si="0"/>
        <v>10</v>
      </c>
      <c r="AI8" s="12">
        <f t="shared" si="0"/>
        <v>25</v>
      </c>
      <c r="AJ8" s="12">
        <f t="shared" si="0"/>
        <v>0</v>
      </c>
      <c r="AK8" s="12">
        <f t="shared" si="0"/>
        <v>15</v>
      </c>
      <c r="AL8" s="12">
        <f t="shared" si="0"/>
        <v>5</v>
      </c>
      <c r="AM8" s="12">
        <f t="shared" si="0"/>
        <v>5</v>
      </c>
      <c r="AN8" s="12">
        <f t="shared" si="0"/>
        <v>6</v>
      </c>
      <c r="AO8" s="12">
        <f t="shared" si="0"/>
        <v>4</v>
      </c>
      <c r="AP8" s="12">
        <f t="shared" si="0"/>
        <v>6</v>
      </c>
      <c r="AQ8" s="12">
        <f t="shared" si="0"/>
        <v>6</v>
      </c>
      <c r="AR8" s="12">
        <f t="shared" si="0"/>
        <v>2</v>
      </c>
      <c r="AS8" s="12">
        <f t="shared" si="0"/>
        <v>1</v>
      </c>
      <c r="AT8" s="12">
        <f t="shared" si="0"/>
        <v>17</v>
      </c>
      <c r="AU8" s="12">
        <f t="shared" si="0"/>
        <v>0</v>
      </c>
      <c r="AV8" s="12">
        <f t="shared" si="0"/>
        <v>0</v>
      </c>
      <c r="AW8" s="12">
        <f t="shared" si="0"/>
        <v>8</v>
      </c>
      <c r="AY8" s="23"/>
      <c r="AZ8" s="24"/>
      <c r="BA8" s="24"/>
      <c r="BB8" s="24"/>
    </row>
    <row r="9" spans="1:54" s="27" customFormat="1" ht="36" customHeight="1" x14ac:dyDescent="0.4">
      <c r="A9" s="14" t="s">
        <v>10</v>
      </c>
      <c r="B9" s="98" t="s">
        <v>107</v>
      </c>
      <c r="C9" s="99" t="s">
        <v>76</v>
      </c>
      <c r="D9" s="100">
        <f t="shared" ref="D9:D16" si="1">SUM(E9,O9)</f>
        <v>300</v>
      </c>
      <c r="E9" s="100">
        <f t="shared" ref="E9:E16" si="2">SUM(F9:G9,N9)</f>
        <v>210</v>
      </c>
      <c r="F9" s="101">
        <f t="shared" ref="F9:F16" si="3">SUM(P9,T9,X9,AB9,AF9,AJ9)</f>
        <v>0</v>
      </c>
      <c r="G9" s="101">
        <f t="shared" ref="G9:G16" si="4">SUM(Q9,U9,Y9,AC9,AG9,AK9)</f>
        <v>180</v>
      </c>
      <c r="H9" s="102"/>
      <c r="I9" s="102"/>
      <c r="J9" s="110">
        <v>180</v>
      </c>
      <c r="K9" s="102"/>
      <c r="L9" s="102"/>
      <c r="M9" s="102"/>
      <c r="N9" s="101">
        <f t="shared" ref="N9:N16" si="5">SUM(R9,V9,Z9,AD9,AH9,AL9)</f>
        <v>30</v>
      </c>
      <c r="O9" s="100">
        <f t="shared" ref="O9:O16" si="6">SUM(S9,W9,AA9,AE9,AI9,AM9)</f>
        <v>90</v>
      </c>
      <c r="P9" s="103"/>
      <c r="Q9" s="103">
        <v>30</v>
      </c>
      <c r="R9" s="103">
        <v>5</v>
      </c>
      <c r="S9" s="103">
        <v>15</v>
      </c>
      <c r="T9" s="103"/>
      <c r="U9" s="103">
        <v>30</v>
      </c>
      <c r="V9" s="103">
        <v>5</v>
      </c>
      <c r="W9" s="103">
        <v>15</v>
      </c>
      <c r="X9" s="103"/>
      <c r="Y9" s="103">
        <v>60</v>
      </c>
      <c r="Z9" s="103">
        <v>10</v>
      </c>
      <c r="AA9" s="103">
        <v>30</v>
      </c>
      <c r="AB9" s="103"/>
      <c r="AC9" s="103">
        <v>60</v>
      </c>
      <c r="AD9" s="103">
        <v>10</v>
      </c>
      <c r="AE9" s="103">
        <v>30</v>
      </c>
      <c r="AF9" s="103"/>
      <c r="AG9" s="103"/>
      <c r="AH9" s="103"/>
      <c r="AI9" s="103"/>
      <c r="AJ9" s="103"/>
      <c r="AK9" s="103"/>
      <c r="AL9" s="103"/>
      <c r="AM9" s="103"/>
      <c r="AN9" s="103">
        <v>2</v>
      </c>
      <c r="AO9" s="103">
        <v>2</v>
      </c>
      <c r="AP9" s="103">
        <v>4</v>
      </c>
      <c r="AQ9" s="103">
        <v>4</v>
      </c>
      <c r="AR9" s="103"/>
      <c r="AS9" s="103"/>
      <c r="AT9" s="103">
        <v>8</v>
      </c>
      <c r="AU9" s="103"/>
      <c r="AV9" s="103"/>
      <c r="AW9" s="103"/>
      <c r="AY9" s="28"/>
      <c r="AZ9" s="29"/>
      <c r="BA9" s="29"/>
      <c r="BB9" s="29"/>
    </row>
    <row r="10" spans="1:54" s="8" customFormat="1" ht="54" customHeight="1" x14ac:dyDescent="0.4">
      <c r="A10" s="14" t="s">
        <v>9</v>
      </c>
      <c r="B10" s="98" t="s">
        <v>106</v>
      </c>
      <c r="C10" s="99" t="s">
        <v>125</v>
      </c>
      <c r="D10" s="100">
        <f t="shared" si="1"/>
        <v>200</v>
      </c>
      <c r="E10" s="100">
        <f t="shared" si="2"/>
        <v>140</v>
      </c>
      <c r="F10" s="101">
        <f t="shared" si="3"/>
        <v>0</v>
      </c>
      <c r="G10" s="101">
        <f t="shared" si="4"/>
        <v>120</v>
      </c>
      <c r="H10" s="102"/>
      <c r="I10" s="102"/>
      <c r="J10" s="110">
        <v>120</v>
      </c>
      <c r="K10" s="102"/>
      <c r="L10" s="102"/>
      <c r="M10" s="102"/>
      <c r="N10" s="101">
        <f t="shared" si="5"/>
        <v>20</v>
      </c>
      <c r="O10" s="100">
        <f t="shared" si="6"/>
        <v>60</v>
      </c>
      <c r="P10" s="103"/>
      <c r="Q10" s="103">
        <v>30</v>
      </c>
      <c r="R10" s="103">
        <v>5</v>
      </c>
      <c r="S10" s="103">
        <v>15</v>
      </c>
      <c r="T10" s="103"/>
      <c r="U10" s="103">
        <v>30</v>
      </c>
      <c r="V10" s="103">
        <v>5</v>
      </c>
      <c r="W10" s="103">
        <v>15</v>
      </c>
      <c r="X10" s="103"/>
      <c r="Y10" s="103">
        <v>30</v>
      </c>
      <c r="Z10" s="103">
        <v>5</v>
      </c>
      <c r="AA10" s="103">
        <v>15</v>
      </c>
      <c r="AB10" s="103"/>
      <c r="AC10" s="103">
        <v>30</v>
      </c>
      <c r="AD10" s="103">
        <v>5</v>
      </c>
      <c r="AE10" s="103">
        <v>15</v>
      </c>
      <c r="AF10" s="103"/>
      <c r="AG10" s="103"/>
      <c r="AH10" s="103"/>
      <c r="AI10" s="103"/>
      <c r="AJ10" s="103"/>
      <c r="AK10" s="103"/>
      <c r="AL10" s="103"/>
      <c r="AM10" s="103"/>
      <c r="AN10" s="103">
        <v>2</v>
      </c>
      <c r="AO10" s="103">
        <v>2</v>
      </c>
      <c r="AP10" s="103">
        <v>2</v>
      </c>
      <c r="AQ10" s="103">
        <v>2</v>
      </c>
      <c r="AR10" s="103"/>
      <c r="AS10" s="103"/>
      <c r="AT10" s="103">
        <v>6</v>
      </c>
      <c r="AU10" s="103"/>
      <c r="AV10" s="103"/>
      <c r="AW10" s="103">
        <v>8</v>
      </c>
      <c r="AY10" s="23"/>
      <c r="AZ10" s="24"/>
      <c r="BA10" s="24"/>
      <c r="BB10" s="24"/>
    </row>
    <row r="11" spans="1:54" s="8" customFormat="1" ht="36" customHeight="1" x14ac:dyDescent="0.4">
      <c r="A11" s="14" t="s">
        <v>8</v>
      </c>
      <c r="B11" s="98" t="s">
        <v>118</v>
      </c>
      <c r="C11" s="99" t="s">
        <v>161</v>
      </c>
      <c r="D11" s="100">
        <f t="shared" si="1"/>
        <v>60</v>
      </c>
      <c r="E11" s="100">
        <f t="shared" si="2"/>
        <v>60</v>
      </c>
      <c r="F11" s="101">
        <f t="shared" si="3"/>
        <v>0</v>
      </c>
      <c r="G11" s="101">
        <f t="shared" si="4"/>
        <v>60</v>
      </c>
      <c r="H11" s="102"/>
      <c r="I11" s="102"/>
      <c r="J11" s="110">
        <v>60</v>
      </c>
      <c r="K11" s="102"/>
      <c r="L11" s="102"/>
      <c r="M11" s="102"/>
      <c r="N11" s="101">
        <f t="shared" si="5"/>
        <v>0</v>
      </c>
      <c r="O11" s="100">
        <f t="shared" si="6"/>
        <v>0</v>
      </c>
      <c r="P11" s="103"/>
      <c r="Q11" s="103">
        <v>30</v>
      </c>
      <c r="R11" s="103"/>
      <c r="S11" s="103"/>
      <c r="T11" s="103"/>
      <c r="U11" s="103">
        <v>30</v>
      </c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Y11" s="23"/>
      <c r="AZ11" s="24"/>
      <c r="BA11" s="24"/>
      <c r="BB11" s="24"/>
    </row>
    <row r="12" spans="1:54" s="8" customFormat="1" ht="36" customHeight="1" x14ac:dyDescent="0.4">
      <c r="A12" s="14" t="s">
        <v>7</v>
      </c>
      <c r="B12" s="98" t="s">
        <v>61</v>
      </c>
      <c r="C12" s="99" t="s">
        <v>62</v>
      </c>
      <c r="D12" s="100">
        <f t="shared" si="1"/>
        <v>50</v>
      </c>
      <c r="E12" s="100">
        <f t="shared" si="2"/>
        <v>25</v>
      </c>
      <c r="F12" s="101">
        <f t="shared" si="3"/>
        <v>0</v>
      </c>
      <c r="G12" s="101">
        <f t="shared" si="4"/>
        <v>15</v>
      </c>
      <c r="H12" s="102"/>
      <c r="I12" s="102">
        <v>15</v>
      </c>
      <c r="J12" s="110"/>
      <c r="K12" s="102"/>
      <c r="L12" s="102"/>
      <c r="M12" s="102"/>
      <c r="N12" s="101">
        <f t="shared" si="5"/>
        <v>10</v>
      </c>
      <c r="O12" s="100">
        <f t="shared" si="6"/>
        <v>25</v>
      </c>
      <c r="P12" s="103"/>
      <c r="Q12" s="103">
        <v>15</v>
      </c>
      <c r="R12" s="103">
        <v>10</v>
      </c>
      <c r="S12" s="103">
        <v>25</v>
      </c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>
        <v>2</v>
      </c>
      <c r="AO12" s="103"/>
      <c r="AP12" s="103"/>
      <c r="AQ12" s="103"/>
      <c r="AR12" s="103"/>
      <c r="AS12" s="103"/>
      <c r="AT12" s="103">
        <v>1</v>
      </c>
      <c r="AU12" s="103"/>
      <c r="AV12" s="103"/>
      <c r="AW12" s="103"/>
      <c r="AY12" s="23"/>
      <c r="AZ12" s="24"/>
      <c r="BA12" s="24"/>
      <c r="BB12" s="24"/>
    </row>
    <row r="13" spans="1:54" s="8" customFormat="1" ht="36" customHeight="1" x14ac:dyDescent="0.4">
      <c r="A13" s="14" t="s">
        <v>6</v>
      </c>
      <c r="B13" s="98" t="s">
        <v>117</v>
      </c>
      <c r="C13" s="99" t="s">
        <v>156</v>
      </c>
      <c r="D13" s="100">
        <f t="shared" si="1"/>
        <v>15</v>
      </c>
      <c r="E13" s="100">
        <f t="shared" si="2"/>
        <v>15</v>
      </c>
      <c r="F13" s="101">
        <f t="shared" si="3"/>
        <v>15</v>
      </c>
      <c r="G13" s="101">
        <f t="shared" si="4"/>
        <v>0</v>
      </c>
      <c r="H13" s="102"/>
      <c r="I13" s="102"/>
      <c r="J13" s="110"/>
      <c r="K13" s="102"/>
      <c r="L13" s="102"/>
      <c r="M13" s="102"/>
      <c r="N13" s="101">
        <f t="shared" si="5"/>
        <v>0</v>
      </c>
      <c r="O13" s="100">
        <f t="shared" si="6"/>
        <v>0</v>
      </c>
      <c r="P13" s="103">
        <v>15</v>
      </c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Y13" s="23"/>
      <c r="AZ13" s="24"/>
      <c r="BA13" s="24"/>
      <c r="BB13" s="24"/>
    </row>
    <row r="14" spans="1:54" s="8" customFormat="1" ht="36" customHeight="1" x14ac:dyDescent="0.4">
      <c r="A14" s="14" t="s">
        <v>5</v>
      </c>
      <c r="B14" s="98" t="s">
        <v>134</v>
      </c>
      <c r="C14" s="99" t="s">
        <v>157</v>
      </c>
      <c r="D14" s="100">
        <f t="shared" si="1"/>
        <v>15</v>
      </c>
      <c r="E14" s="100">
        <f t="shared" si="2"/>
        <v>15</v>
      </c>
      <c r="F14" s="101">
        <f t="shared" si="3"/>
        <v>5</v>
      </c>
      <c r="G14" s="101">
        <f t="shared" si="4"/>
        <v>10</v>
      </c>
      <c r="H14" s="102"/>
      <c r="I14" s="102"/>
      <c r="J14" s="110">
        <v>10</v>
      </c>
      <c r="K14" s="102"/>
      <c r="L14" s="102"/>
      <c r="M14" s="102"/>
      <c r="N14" s="101">
        <f t="shared" si="5"/>
        <v>0</v>
      </c>
      <c r="O14" s="100">
        <f t="shared" si="6"/>
        <v>0</v>
      </c>
      <c r="P14" s="103"/>
      <c r="Q14" s="103"/>
      <c r="R14" s="103"/>
      <c r="S14" s="103"/>
      <c r="T14" s="103">
        <v>5</v>
      </c>
      <c r="U14" s="103">
        <v>10</v>
      </c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Y14" s="23"/>
      <c r="AZ14" s="24"/>
      <c r="BA14" s="24"/>
      <c r="BB14" s="24"/>
    </row>
    <row r="15" spans="1:54" s="8" customFormat="1" ht="36" customHeight="1" x14ac:dyDescent="0.4">
      <c r="A15" s="14" t="s">
        <v>20</v>
      </c>
      <c r="B15" s="98" t="s">
        <v>63</v>
      </c>
      <c r="C15" s="99" t="s">
        <v>64</v>
      </c>
      <c r="D15" s="100">
        <f t="shared" si="1"/>
        <v>50</v>
      </c>
      <c r="E15" s="100">
        <f t="shared" si="2"/>
        <v>25</v>
      </c>
      <c r="F15" s="101">
        <f t="shared" si="3"/>
        <v>0</v>
      </c>
      <c r="G15" s="101">
        <f t="shared" si="4"/>
        <v>15</v>
      </c>
      <c r="H15" s="102"/>
      <c r="I15" s="102"/>
      <c r="J15" s="110">
        <v>15</v>
      </c>
      <c r="K15" s="102"/>
      <c r="L15" s="102"/>
      <c r="M15" s="102"/>
      <c r="N15" s="101">
        <f t="shared" si="5"/>
        <v>10</v>
      </c>
      <c r="O15" s="100">
        <f t="shared" si="6"/>
        <v>25</v>
      </c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>
        <v>15</v>
      </c>
      <c r="AH15" s="103">
        <v>10</v>
      </c>
      <c r="AI15" s="103">
        <v>25</v>
      </c>
      <c r="AJ15" s="103"/>
      <c r="AK15" s="103"/>
      <c r="AL15" s="103"/>
      <c r="AM15" s="103"/>
      <c r="AN15" s="103"/>
      <c r="AO15" s="103"/>
      <c r="AP15" s="103"/>
      <c r="AQ15" s="103"/>
      <c r="AR15" s="103">
        <v>2</v>
      </c>
      <c r="AS15" s="103"/>
      <c r="AT15" s="103">
        <v>1</v>
      </c>
      <c r="AU15" s="103"/>
      <c r="AV15" s="103"/>
      <c r="AW15" s="103"/>
      <c r="AY15" s="23"/>
      <c r="AZ15" s="24"/>
      <c r="BA15" s="24"/>
      <c r="BB15" s="24"/>
    </row>
    <row r="16" spans="1:54" s="27" customFormat="1" ht="36" customHeight="1" x14ac:dyDescent="0.4">
      <c r="A16" s="14" t="s">
        <v>21</v>
      </c>
      <c r="B16" s="98" t="s">
        <v>122</v>
      </c>
      <c r="C16" s="99" t="s">
        <v>75</v>
      </c>
      <c r="D16" s="100">
        <f t="shared" si="1"/>
        <v>25</v>
      </c>
      <c r="E16" s="100">
        <f t="shared" si="2"/>
        <v>20</v>
      </c>
      <c r="F16" s="101">
        <f t="shared" si="3"/>
        <v>0</v>
      </c>
      <c r="G16" s="101">
        <f t="shared" si="4"/>
        <v>15</v>
      </c>
      <c r="H16" s="102"/>
      <c r="I16" s="102"/>
      <c r="J16" s="110">
        <v>15</v>
      </c>
      <c r="K16" s="102"/>
      <c r="L16" s="102"/>
      <c r="M16" s="102"/>
      <c r="N16" s="101">
        <f t="shared" si="5"/>
        <v>5</v>
      </c>
      <c r="O16" s="100">
        <f t="shared" si="6"/>
        <v>5</v>
      </c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>
        <v>15</v>
      </c>
      <c r="AL16" s="103">
        <v>5</v>
      </c>
      <c r="AM16" s="103">
        <v>5</v>
      </c>
      <c r="AN16" s="103"/>
      <c r="AO16" s="103"/>
      <c r="AP16" s="103"/>
      <c r="AQ16" s="103"/>
      <c r="AR16" s="103"/>
      <c r="AS16" s="103">
        <v>1</v>
      </c>
      <c r="AT16" s="103">
        <v>1</v>
      </c>
      <c r="AU16" s="103"/>
      <c r="AV16" s="103"/>
      <c r="AW16" s="103"/>
      <c r="AY16" s="28"/>
      <c r="AZ16" s="29"/>
      <c r="BA16" s="29"/>
      <c r="BB16" s="29"/>
    </row>
    <row r="17" spans="1:54" s="13" customFormat="1" ht="36" customHeight="1" x14ac:dyDescent="0.4">
      <c r="A17" s="1" t="s">
        <v>18</v>
      </c>
      <c r="B17" s="111" t="s">
        <v>37</v>
      </c>
      <c r="C17" s="112"/>
      <c r="D17" s="113">
        <f t="shared" ref="D17:AW17" si="7">SUM(D18:D29)</f>
        <v>1075</v>
      </c>
      <c r="E17" s="113">
        <f t="shared" si="7"/>
        <v>555</v>
      </c>
      <c r="F17" s="114">
        <f t="shared" si="7"/>
        <v>165</v>
      </c>
      <c r="G17" s="114">
        <f t="shared" si="7"/>
        <v>285</v>
      </c>
      <c r="H17" s="114">
        <f t="shared" si="7"/>
        <v>210</v>
      </c>
      <c r="I17" s="114">
        <f t="shared" si="7"/>
        <v>45</v>
      </c>
      <c r="J17" s="114">
        <f t="shared" si="7"/>
        <v>30</v>
      </c>
      <c r="K17" s="114">
        <f t="shared" si="7"/>
        <v>0</v>
      </c>
      <c r="L17" s="114">
        <f t="shared" si="7"/>
        <v>0</v>
      </c>
      <c r="M17" s="114">
        <f t="shared" si="7"/>
        <v>0</v>
      </c>
      <c r="N17" s="114">
        <f t="shared" si="7"/>
        <v>105</v>
      </c>
      <c r="O17" s="113">
        <f t="shared" si="7"/>
        <v>520</v>
      </c>
      <c r="P17" s="114">
        <f t="shared" si="7"/>
        <v>90</v>
      </c>
      <c r="Q17" s="114">
        <f t="shared" si="7"/>
        <v>120</v>
      </c>
      <c r="R17" s="114">
        <f t="shared" si="7"/>
        <v>45</v>
      </c>
      <c r="S17" s="114">
        <f t="shared" si="7"/>
        <v>270</v>
      </c>
      <c r="T17" s="114">
        <f t="shared" si="7"/>
        <v>60</v>
      </c>
      <c r="U17" s="114">
        <f t="shared" si="7"/>
        <v>105</v>
      </c>
      <c r="V17" s="114">
        <f t="shared" si="7"/>
        <v>30</v>
      </c>
      <c r="W17" s="114">
        <f t="shared" si="7"/>
        <v>105</v>
      </c>
      <c r="X17" s="114">
        <f t="shared" si="7"/>
        <v>15</v>
      </c>
      <c r="Y17" s="114">
        <f t="shared" si="7"/>
        <v>45</v>
      </c>
      <c r="Z17" s="114">
        <f t="shared" si="7"/>
        <v>20</v>
      </c>
      <c r="AA17" s="114">
        <f t="shared" si="7"/>
        <v>120</v>
      </c>
      <c r="AB17" s="114">
        <f t="shared" si="7"/>
        <v>0</v>
      </c>
      <c r="AC17" s="114">
        <f t="shared" si="7"/>
        <v>0</v>
      </c>
      <c r="AD17" s="114">
        <f t="shared" si="7"/>
        <v>0</v>
      </c>
      <c r="AE17" s="114">
        <f t="shared" si="7"/>
        <v>0</v>
      </c>
      <c r="AF17" s="114">
        <f t="shared" si="7"/>
        <v>0</v>
      </c>
      <c r="AG17" s="114">
        <f t="shared" si="7"/>
        <v>0</v>
      </c>
      <c r="AH17" s="114">
        <f t="shared" si="7"/>
        <v>0</v>
      </c>
      <c r="AI17" s="114">
        <f t="shared" si="7"/>
        <v>0</v>
      </c>
      <c r="AJ17" s="114">
        <f t="shared" si="7"/>
        <v>0</v>
      </c>
      <c r="AK17" s="114">
        <f t="shared" si="7"/>
        <v>15</v>
      </c>
      <c r="AL17" s="114">
        <f t="shared" si="7"/>
        <v>10</v>
      </c>
      <c r="AM17" s="114">
        <f t="shared" si="7"/>
        <v>25</v>
      </c>
      <c r="AN17" s="114">
        <f t="shared" si="7"/>
        <v>21</v>
      </c>
      <c r="AO17" s="114">
        <f t="shared" si="7"/>
        <v>12</v>
      </c>
      <c r="AP17" s="114">
        <f t="shared" si="7"/>
        <v>8</v>
      </c>
      <c r="AQ17" s="114">
        <f t="shared" si="7"/>
        <v>0</v>
      </c>
      <c r="AR17" s="114">
        <f t="shared" si="7"/>
        <v>0</v>
      </c>
      <c r="AS17" s="114">
        <f t="shared" si="7"/>
        <v>2</v>
      </c>
      <c r="AT17" s="114">
        <f t="shared" si="7"/>
        <v>24</v>
      </c>
      <c r="AU17" s="114">
        <f t="shared" si="7"/>
        <v>0</v>
      </c>
      <c r="AV17" s="114">
        <f t="shared" si="7"/>
        <v>26</v>
      </c>
      <c r="AW17" s="114">
        <f t="shared" si="7"/>
        <v>0</v>
      </c>
      <c r="AY17" s="23"/>
      <c r="AZ17" s="24"/>
      <c r="BA17" s="24"/>
      <c r="BB17" s="24"/>
    </row>
    <row r="18" spans="1:54" s="8" customFormat="1" ht="36" customHeight="1" x14ac:dyDescent="0.4">
      <c r="A18" s="14" t="s">
        <v>10</v>
      </c>
      <c r="B18" s="98" t="s">
        <v>67</v>
      </c>
      <c r="C18" s="99" t="s">
        <v>68</v>
      </c>
      <c r="D18" s="100">
        <f t="shared" ref="D18:D29" si="8">SUM(E18,O18)</f>
        <v>125</v>
      </c>
      <c r="E18" s="100">
        <f t="shared" ref="E18:E29" si="9">SUM(F18:G18,N18)</f>
        <v>50</v>
      </c>
      <c r="F18" s="101">
        <f t="shared" ref="F18:F24" si="10">SUM(P18,T18,X18,AB18,AF18,AJ18)</f>
        <v>15</v>
      </c>
      <c r="G18" s="101">
        <f t="shared" ref="G18:G24" si="11">SUM(Q18,U18,Y18,AC18,AG18,AK18)</f>
        <v>30</v>
      </c>
      <c r="H18" s="102">
        <v>30</v>
      </c>
      <c r="I18" s="102"/>
      <c r="J18" s="102"/>
      <c r="K18" s="102"/>
      <c r="L18" s="102"/>
      <c r="M18" s="102"/>
      <c r="N18" s="101">
        <f t="shared" ref="N18:N24" si="12">SUM(R18,V18,Z18,AD18,AH18,AL18)</f>
        <v>5</v>
      </c>
      <c r="O18" s="100">
        <f t="shared" ref="O18:O24" si="13">SUM(S18,W18,AA18,AE18,AI18,AM18)</f>
        <v>75</v>
      </c>
      <c r="P18" s="103">
        <v>15</v>
      </c>
      <c r="Q18" s="103">
        <v>30</v>
      </c>
      <c r="R18" s="103">
        <v>5</v>
      </c>
      <c r="S18" s="103">
        <v>75</v>
      </c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>
        <v>5</v>
      </c>
      <c r="AO18" s="103"/>
      <c r="AP18" s="103"/>
      <c r="AQ18" s="103"/>
      <c r="AR18" s="103"/>
      <c r="AS18" s="103"/>
      <c r="AT18" s="103">
        <v>2</v>
      </c>
      <c r="AU18" s="103"/>
      <c r="AV18" s="103"/>
      <c r="AW18" s="103"/>
      <c r="AY18" s="23"/>
      <c r="AZ18" s="24"/>
      <c r="BA18" s="24"/>
      <c r="BB18" s="24"/>
    </row>
    <row r="19" spans="1:54" s="8" customFormat="1" ht="36" customHeight="1" x14ac:dyDescent="0.4">
      <c r="A19" s="14" t="s">
        <v>9</v>
      </c>
      <c r="B19" s="98" t="s">
        <v>71</v>
      </c>
      <c r="C19" s="99" t="s">
        <v>68</v>
      </c>
      <c r="D19" s="100">
        <f t="shared" si="8"/>
        <v>125</v>
      </c>
      <c r="E19" s="100">
        <f t="shared" si="9"/>
        <v>50</v>
      </c>
      <c r="F19" s="101">
        <f t="shared" si="10"/>
        <v>15</v>
      </c>
      <c r="G19" s="101">
        <f t="shared" si="11"/>
        <v>30</v>
      </c>
      <c r="H19" s="102">
        <v>30</v>
      </c>
      <c r="I19" s="102"/>
      <c r="J19" s="102"/>
      <c r="K19" s="102"/>
      <c r="L19" s="102"/>
      <c r="M19" s="102"/>
      <c r="N19" s="101">
        <f t="shared" si="12"/>
        <v>5</v>
      </c>
      <c r="O19" s="100">
        <f t="shared" si="13"/>
        <v>75</v>
      </c>
      <c r="P19" s="103">
        <v>15</v>
      </c>
      <c r="Q19" s="103">
        <v>30</v>
      </c>
      <c r="R19" s="103">
        <v>5</v>
      </c>
      <c r="S19" s="103">
        <v>75</v>
      </c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>
        <v>5</v>
      </c>
      <c r="AO19" s="103"/>
      <c r="AP19" s="103"/>
      <c r="AQ19" s="103"/>
      <c r="AR19" s="103"/>
      <c r="AS19" s="103"/>
      <c r="AT19" s="103">
        <v>2</v>
      </c>
      <c r="AU19" s="103"/>
      <c r="AV19" s="103">
        <v>5</v>
      </c>
      <c r="AW19" s="103"/>
      <c r="AY19" s="23"/>
      <c r="AZ19" s="24"/>
      <c r="BA19" s="24"/>
      <c r="BB19" s="24"/>
    </row>
    <row r="20" spans="1:54" s="8" customFormat="1" ht="36" customHeight="1" x14ac:dyDescent="0.4">
      <c r="A20" s="14" t="s">
        <v>8</v>
      </c>
      <c r="B20" s="98" t="s">
        <v>116</v>
      </c>
      <c r="C20" s="99" t="s">
        <v>62</v>
      </c>
      <c r="D20" s="100">
        <f t="shared" si="8"/>
        <v>125</v>
      </c>
      <c r="E20" s="100">
        <f t="shared" si="9"/>
        <v>75</v>
      </c>
      <c r="F20" s="101">
        <f t="shared" si="10"/>
        <v>30</v>
      </c>
      <c r="G20" s="101">
        <f t="shared" si="11"/>
        <v>30</v>
      </c>
      <c r="H20" s="102">
        <v>30</v>
      </c>
      <c r="I20" s="102"/>
      <c r="J20" s="102"/>
      <c r="K20" s="102"/>
      <c r="L20" s="102"/>
      <c r="M20" s="102"/>
      <c r="N20" s="101">
        <f t="shared" si="12"/>
        <v>15</v>
      </c>
      <c r="O20" s="100">
        <f t="shared" si="13"/>
        <v>50</v>
      </c>
      <c r="P20" s="103">
        <v>30</v>
      </c>
      <c r="Q20" s="103">
        <v>30</v>
      </c>
      <c r="R20" s="103">
        <v>15</v>
      </c>
      <c r="S20" s="103">
        <v>50</v>
      </c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>
        <v>5</v>
      </c>
      <c r="AO20" s="103"/>
      <c r="AP20" s="103"/>
      <c r="AQ20" s="103"/>
      <c r="AR20" s="103"/>
      <c r="AS20" s="103"/>
      <c r="AT20" s="103">
        <v>3</v>
      </c>
      <c r="AU20" s="103"/>
      <c r="AV20" s="103">
        <v>5</v>
      </c>
      <c r="AW20" s="103"/>
      <c r="AY20" s="23"/>
      <c r="AZ20" s="24"/>
      <c r="BA20" s="24"/>
      <c r="BB20" s="24"/>
    </row>
    <row r="21" spans="1:54" s="8" customFormat="1" ht="36" customHeight="1" x14ac:dyDescent="0.4">
      <c r="A21" s="14" t="s">
        <v>7</v>
      </c>
      <c r="B21" s="98" t="s">
        <v>93</v>
      </c>
      <c r="C21" s="99" t="s">
        <v>68</v>
      </c>
      <c r="D21" s="100">
        <f t="shared" si="8"/>
        <v>75</v>
      </c>
      <c r="E21" s="100">
        <f t="shared" si="9"/>
        <v>40</v>
      </c>
      <c r="F21" s="101">
        <f t="shared" si="10"/>
        <v>15</v>
      </c>
      <c r="G21" s="101">
        <f t="shared" si="11"/>
        <v>15</v>
      </c>
      <c r="H21" s="102">
        <v>15</v>
      </c>
      <c r="I21" s="102"/>
      <c r="J21" s="102"/>
      <c r="K21" s="102"/>
      <c r="L21" s="102"/>
      <c r="M21" s="102"/>
      <c r="N21" s="101">
        <f t="shared" si="12"/>
        <v>10</v>
      </c>
      <c r="O21" s="100">
        <f t="shared" si="13"/>
        <v>35</v>
      </c>
      <c r="P21" s="103">
        <v>15</v>
      </c>
      <c r="Q21" s="103">
        <v>15</v>
      </c>
      <c r="R21" s="103">
        <v>10</v>
      </c>
      <c r="S21" s="103">
        <v>35</v>
      </c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>
        <v>3</v>
      </c>
      <c r="AO21" s="103"/>
      <c r="AP21" s="103"/>
      <c r="AQ21" s="103"/>
      <c r="AR21" s="103"/>
      <c r="AS21" s="103"/>
      <c r="AT21" s="103">
        <v>2</v>
      </c>
      <c r="AU21" s="103"/>
      <c r="AV21" s="103"/>
      <c r="AW21" s="103"/>
      <c r="AY21" s="23"/>
      <c r="AZ21" s="24"/>
      <c r="BA21" s="24"/>
      <c r="BB21" s="24"/>
    </row>
    <row r="22" spans="1:54" s="8" customFormat="1" ht="36" customHeight="1" x14ac:dyDescent="0.4">
      <c r="A22" s="14" t="s">
        <v>6</v>
      </c>
      <c r="B22" s="98" t="s">
        <v>72</v>
      </c>
      <c r="C22" s="99" t="s">
        <v>62</v>
      </c>
      <c r="D22" s="100">
        <f>SUM(E22,O22)</f>
        <v>75</v>
      </c>
      <c r="E22" s="100">
        <f>SUM(F22:G22,N22)</f>
        <v>40</v>
      </c>
      <c r="F22" s="101">
        <f>SUM(P22,T22,X22,AB22,AF22,AJ22)</f>
        <v>15</v>
      </c>
      <c r="G22" s="101">
        <f>SUM(Q22,U22,Y22,AC22,AG22,AK22)</f>
        <v>15</v>
      </c>
      <c r="H22" s="102">
        <v>15</v>
      </c>
      <c r="I22" s="102"/>
      <c r="J22" s="102"/>
      <c r="K22" s="102"/>
      <c r="L22" s="102"/>
      <c r="M22" s="102"/>
      <c r="N22" s="101">
        <f>SUM(R22,V22,Z22,AD22,AH22,AL22)</f>
        <v>10</v>
      </c>
      <c r="O22" s="100">
        <f>SUM(S22,W22,AA22,AE22,AI22,AM22)</f>
        <v>35</v>
      </c>
      <c r="P22" s="103">
        <v>15</v>
      </c>
      <c r="Q22" s="103">
        <v>15</v>
      </c>
      <c r="R22" s="103">
        <v>10</v>
      </c>
      <c r="S22" s="103">
        <v>35</v>
      </c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>
        <v>3</v>
      </c>
      <c r="AO22" s="103"/>
      <c r="AP22" s="103"/>
      <c r="AQ22" s="103"/>
      <c r="AR22" s="103"/>
      <c r="AS22" s="103"/>
      <c r="AT22" s="103">
        <v>2</v>
      </c>
      <c r="AU22" s="103"/>
      <c r="AV22" s="103">
        <v>3</v>
      </c>
      <c r="AW22" s="103"/>
      <c r="AY22" s="23"/>
      <c r="AZ22" s="24"/>
      <c r="BA22" s="24"/>
      <c r="BB22" s="24"/>
    </row>
    <row r="23" spans="1:54" s="8" customFormat="1" ht="36" customHeight="1" x14ac:dyDescent="0.4">
      <c r="A23" s="14" t="s">
        <v>5</v>
      </c>
      <c r="B23" s="98" t="s">
        <v>69</v>
      </c>
      <c r="C23" s="99" t="s">
        <v>70</v>
      </c>
      <c r="D23" s="100">
        <f t="shared" si="8"/>
        <v>75</v>
      </c>
      <c r="E23" s="100">
        <f t="shared" si="9"/>
        <v>50</v>
      </c>
      <c r="F23" s="101">
        <f t="shared" si="10"/>
        <v>15</v>
      </c>
      <c r="G23" s="101">
        <f t="shared" si="11"/>
        <v>30</v>
      </c>
      <c r="H23" s="102">
        <v>30</v>
      </c>
      <c r="I23" s="102"/>
      <c r="J23" s="102"/>
      <c r="K23" s="102"/>
      <c r="L23" s="102"/>
      <c r="M23" s="102"/>
      <c r="N23" s="101">
        <f t="shared" si="12"/>
        <v>5</v>
      </c>
      <c r="O23" s="100">
        <f t="shared" si="13"/>
        <v>25</v>
      </c>
      <c r="P23" s="103"/>
      <c r="Q23" s="103"/>
      <c r="R23" s="103"/>
      <c r="S23" s="103"/>
      <c r="T23" s="103">
        <v>15</v>
      </c>
      <c r="U23" s="103">
        <v>30</v>
      </c>
      <c r="V23" s="103">
        <v>5</v>
      </c>
      <c r="W23" s="103">
        <v>25</v>
      </c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>
        <v>3</v>
      </c>
      <c r="AP23" s="103"/>
      <c r="AQ23" s="103"/>
      <c r="AR23" s="103"/>
      <c r="AS23" s="103"/>
      <c r="AT23" s="103">
        <v>2</v>
      </c>
      <c r="AU23" s="103"/>
      <c r="AV23" s="103">
        <v>3</v>
      </c>
      <c r="AW23" s="103"/>
      <c r="AY23" s="23"/>
      <c r="AZ23" s="24"/>
      <c r="BA23" s="24"/>
      <c r="BB23" s="24"/>
    </row>
    <row r="24" spans="1:54" s="8" customFormat="1" ht="36" customHeight="1" x14ac:dyDescent="0.4">
      <c r="A24" s="14" t="s">
        <v>20</v>
      </c>
      <c r="B24" s="98" t="s">
        <v>222</v>
      </c>
      <c r="C24" s="99" t="s">
        <v>60</v>
      </c>
      <c r="D24" s="100">
        <f t="shared" si="8"/>
        <v>50</v>
      </c>
      <c r="E24" s="100">
        <f t="shared" si="9"/>
        <v>35</v>
      </c>
      <c r="F24" s="101">
        <f t="shared" si="10"/>
        <v>15</v>
      </c>
      <c r="G24" s="101">
        <f t="shared" si="11"/>
        <v>15</v>
      </c>
      <c r="H24" s="115">
        <v>15</v>
      </c>
      <c r="I24" s="102"/>
      <c r="J24" s="102"/>
      <c r="K24" s="102"/>
      <c r="L24" s="102"/>
      <c r="M24" s="102"/>
      <c r="N24" s="101">
        <f t="shared" si="12"/>
        <v>5</v>
      </c>
      <c r="O24" s="100">
        <f t="shared" si="13"/>
        <v>15</v>
      </c>
      <c r="P24" s="103"/>
      <c r="Q24" s="103"/>
      <c r="R24" s="103"/>
      <c r="S24" s="103"/>
      <c r="T24" s="103">
        <v>15</v>
      </c>
      <c r="U24" s="116">
        <v>15</v>
      </c>
      <c r="V24" s="103">
        <v>5</v>
      </c>
      <c r="W24" s="116">
        <v>15</v>
      </c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16">
        <v>2</v>
      </c>
      <c r="AP24" s="103"/>
      <c r="AQ24" s="103"/>
      <c r="AR24" s="103"/>
      <c r="AS24" s="103"/>
      <c r="AT24" s="103">
        <v>2</v>
      </c>
      <c r="AU24" s="103"/>
      <c r="AV24" s="103"/>
      <c r="AW24" s="103"/>
      <c r="AY24" s="23"/>
      <c r="AZ24" s="24"/>
      <c r="BA24" s="24"/>
      <c r="BB24" s="24"/>
    </row>
    <row r="25" spans="1:54" s="8" customFormat="1" ht="36" customHeight="1" x14ac:dyDescent="0.4">
      <c r="A25" s="14" t="s">
        <v>21</v>
      </c>
      <c r="B25" s="98" t="s">
        <v>73</v>
      </c>
      <c r="C25" s="117" t="s">
        <v>60</v>
      </c>
      <c r="D25" s="100">
        <f t="shared" si="8"/>
        <v>100</v>
      </c>
      <c r="E25" s="100">
        <f t="shared" si="9"/>
        <v>55</v>
      </c>
      <c r="F25" s="101">
        <f t="shared" ref="F25:G29" si="14">SUM(P25,T25,X25,AB25,AF25,AJ25)</f>
        <v>15</v>
      </c>
      <c r="G25" s="101">
        <f t="shared" si="14"/>
        <v>30</v>
      </c>
      <c r="H25" s="102">
        <v>15</v>
      </c>
      <c r="I25" s="102">
        <v>15</v>
      </c>
      <c r="J25" s="102"/>
      <c r="K25" s="102"/>
      <c r="L25" s="102"/>
      <c r="M25" s="102"/>
      <c r="N25" s="101">
        <f t="shared" ref="N25:O29" si="15">SUM(R25,V25,Z25,AD25,AH25,AL25)</f>
        <v>10</v>
      </c>
      <c r="O25" s="100">
        <f t="shared" si="15"/>
        <v>45</v>
      </c>
      <c r="P25" s="103"/>
      <c r="Q25" s="103"/>
      <c r="R25" s="103"/>
      <c r="S25" s="103"/>
      <c r="T25" s="103">
        <v>15</v>
      </c>
      <c r="U25" s="103">
        <v>30</v>
      </c>
      <c r="V25" s="103">
        <v>10</v>
      </c>
      <c r="W25" s="103">
        <v>45</v>
      </c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>
        <v>4</v>
      </c>
      <c r="AP25" s="103"/>
      <c r="AQ25" s="103"/>
      <c r="AR25" s="103"/>
      <c r="AS25" s="103"/>
      <c r="AT25" s="103">
        <v>2</v>
      </c>
      <c r="AU25" s="103"/>
      <c r="AV25" s="103"/>
      <c r="AW25" s="103"/>
      <c r="AY25" s="23"/>
      <c r="AZ25" s="24"/>
      <c r="BA25" s="24"/>
      <c r="BB25" s="24"/>
    </row>
    <row r="26" spans="1:54" s="8" customFormat="1" ht="36" customHeight="1" x14ac:dyDescent="0.4">
      <c r="A26" s="14" t="s">
        <v>22</v>
      </c>
      <c r="B26" s="98" t="s">
        <v>92</v>
      </c>
      <c r="C26" s="99" t="s">
        <v>60</v>
      </c>
      <c r="D26" s="100">
        <f t="shared" si="8"/>
        <v>75</v>
      </c>
      <c r="E26" s="100">
        <f t="shared" si="9"/>
        <v>55</v>
      </c>
      <c r="F26" s="101">
        <f t="shared" si="14"/>
        <v>15</v>
      </c>
      <c r="G26" s="101">
        <f t="shared" si="14"/>
        <v>30</v>
      </c>
      <c r="H26" s="102"/>
      <c r="I26" s="102">
        <v>30</v>
      </c>
      <c r="J26" s="102"/>
      <c r="K26" s="102"/>
      <c r="L26" s="102"/>
      <c r="M26" s="102"/>
      <c r="N26" s="101">
        <f t="shared" si="15"/>
        <v>10</v>
      </c>
      <c r="O26" s="100">
        <f t="shared" si="15"/>
        <v>20</v>
      </c>
      <c r="P26" s="103"/>
      <c r="Q26" s="103"/>
      <c r="R26" s="103"/>
      <c r="S26" s="103"/>
      <c r="T26" s="103">
        <v>15</v>
      </c>
      <c r="U26" s="103">
        <v>30</v>
      </c>
      <c r="V26" s="103">
        <v>10</v>
      </c>
      <c r="W26" s="103">
        <v>20</v>
      </c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>
        <v>3</v>
      </c>
      <c r="AP26" s="103"/>
      <c r="AQ26" s="103"/>
      <c r="AR26" s="103"/>
      <c r="AS26" s="103"/>
      <c r="AT26" s="103">
        <v>2</v>
      </c>
      <c r="AU26" s="103"/>
      <c r="AV26" s="103"/>
      <c r="AW26" s="103"/>
      <c r="AY26" s="23"/>
      <c r="AZ26" s="24"/>
      <c r="BA26" s="24"/>
      <c r="BB26" s="24"/>
    </row>
    <row r="27" spans="1:54" s="8" customFormat="1" ht="36" customHeight="1" x14ac:dyDescent="0.4">
      <c r="A27" s="14" t="s">
        <v>23</v>
      </c>
      <c r="B27" s="118" t="s">
        <v>223</v>
      </c>
      <c r="C27" s="99" t="s">
        <v>66</v>
      </c>
      <c r="D27" s="100">
        <f>SUM(E27,O27)</f>
        <v>100</v>
      </c>
      <c r="E27" s="100">
        <f>SUM(F27:G27,N27)</f>
        <v>40</v>
      </c>
      <c r="F27" s="101">
        <f t="shared" si="14"/>
        <v>15</v>
      </c>
      <c r="G27" s="101">
        <f t="shared" si="14"/>
        <v>15</v>
      </c>
      <c r="H27" s="102">
        <v>15</v>
      </c>
      <c r="I27" s="102"/>
      <c r="J27" s="102"/>
      <c r="K27" s="102"/>
      <c r="L27" s="102"/>
      <c r="M27" s="102"/>
      <c r="N27" s="101">
        <f t="shared" si="15"/>
        <v>10</v>
      </c>
      <c r="O27" s="100">
        <f t="shared" si="15"/>
        <v>60</v>
      </c>
      <c r="P27" s="103"/>
      <c r="Q27" s="103"/>
      <c r="R27" s="103"/>
      <c r="S27" s="103"/>
      <c r="T27" s="103"/>
      <c r="U27" s="103"/>
      <c r="V27" s="103"/>
      <c r="W27" s="103"/>
      <c r="X27" s="103">
        <v>15</v>
      </c>
      <c r="Y27" s="103">
        <v>15</v>
      </c>
      <c r="Z27" s="103">
        <v>10</v>
      </c>
      <c r="AA27" s="103">
        <v>60</v>
      </c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>
        <v>4</v>
      </c>
      <c r="AQ27" s="103"/>
      <c r="AR27" s="103"/>
      <c r="AS27" s="103"/>
      <c r="AT27" s="103">
        <v>2</v>
      </c>
      <c r="AU27" s="103"/>
      <c r="AV27" s="103">
        <v>4</v>
      </c>
      <c r="AW27" s="103"/>
      <c r="AY27" s="23"/>
      <c r="AZ27" s="24"/>
      <c r="BA27" s="24"/>
      <c r="BB27" s="24"/>
    </row>
    <row r="28" spans="1:54" s="27" customFormat="1" ht="36" customHeight="1" x14ac:dyDescent="0.4">
      <c r="A28" s="14" t="s">
        <v>24</v>
      </c>
      <c r="B28" s="98" t="s">
        <v>159</v>
      </c>
      <c r="C28" s="99" t="s">
        <v>74</v>
      </c>
      <c r="D28" s="100">
        <f t="shared" si="8"/>
        <v>100</v>
      </c>
      <c r="E28" s="100">
        <f t="shared" si="9"/>
        <v>40</v>
      </c>
      <c r="F28" s="101">
        <f t="shared" si="14"/>
        <v>0</v>
      </c>
      <c r="G28" s="101">
        <f t="shared" si="14"/>
        <v>30</v>
      </c>
      <c r="H28" s="102"/>
      <c r="I28" s="102"/>
      <c r="J28" s="110">
        <v>30</v>
      </c>
      <c r="K28" s="102"/>
      <c r="L28" s="102"/>
      <c r="M28" s="102"/>
      <c r="N28" s="101">
        <f t="shared" si="15"/>
        <v>10</v>
      </c>
      <c r="O28" s="100">
        <f t="shared" si="15"/>
        <v>60</v>
      </c>
      <c r="P28" s="103"/>
      <c r="Q28" s="103"/>
      <c r="R28" s="103"/>
      <c r="S28" s="103"/>
      <c r="T28" s="103"/>
      <c r="U28" s="103"/>
      <c r="V28" s="103"/>
      <c r="W28" s="103"/>
      <c r="X28" s="103"/>
      <c r="Y28" s="103">
        <v>30</v>
      </c>
      <c r="Z28" s="103">
        <v>10</v>
      </c>
      <c r="AA28" s="103">
        <v>60</v>
      </c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>
        <v>4</v>
      </c>
      <c r="AQ28" s="103"/>
      <c r="AR28" s="103"/>
      <c r="AS28" s="103"/>
      <c r="AT28" s="103">
        <v>2</v>
      </c>
      <c r="AU28" s="103"/>
      <c r="AV28" s="103">
        <v>4</v>
      </c>
      <c r="AW28" s="103"/>
      <c r="AY28" s="28"/>
      <c r="AZ28" s="29"/>
      <c r="BA28" s="29"/>
      <c r="BB28" s="29"/>
    </row>
    <row r="29" spans="1:54" s="8" customFormat="1" ht="36" customHeight="1" x14ac:dyDescent="0.4">
      <c r="A29" s="14" t="s">
        <v>25</v>
      </c>
      <c r="B29" s="98" t="s">
        <v>85</v>
      </c>
      <c r="C29" s="99" t="s">
        <v>75</v>
      </c>
      <c r="D29" s="100">
        <f t="shared" si="8"/>
        <v>50</v>
      </c>
      <c r="E29" s="100">
        <f t="shared" si="9"/>
        <v>25</v>
      </c>
      <c r="F29" s="101">
        <f t="shared" si="14"/>
        <v>0</v>
      </c>
      <c r="G29" s="101">
        <f t="shared" si="14"/>
        <v>15</v>
      </c>
      <c r="H29" s="102">
        <v>15</v>
      </c>
      <c r="I29" s="102"/>
      <c r="J29" s="102"/>
      <c r="K29" s="102"/>
      <c r="L29" s="102"/>
      <c r="M29" s="102"/>
      <c r="N29" s="101">
        <f t="shared" si="15"/>
        <v>10</v>
      </c>
      <c r="O29" s="100">
        <f t="shared" si="15"/>
        <v>25</v>
      </c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>
        <v>15</v>
      </c>
      <c r="AL29" s="103">
        <v>10</v>
      </c>
      <c r="AM29" s="103">
        <v>25</v>
      </c>
      <c r="AN29" s="103"/>
      <c r="AO29" s="103"/>
      <c r="AP29" s="103"/>
      <c r="AQ29" s="103"/>
      <c r="AR29" s="103"/>
      <c r="AS29" s="103">
        <v>2</v>
      </c>
      <c r="AT29" s="103">
        <v>1</v>
      </c>
      <c r="AU29" s="103"/>
      <c r="AV29" s="103">
        <v>2</v>
      </c>
      <c r="AW29" s="103"/>
      <c r="AY29" s="23"/>
      <c r="AZ29" s="24"/>
      <c r="BA29" s="24"/>
      <c r="BB29" s="24"/>
    </row>
    <row r="30" spans="1:54" s="16" customFormat="1" ht="36" customHeight="1" x14ac:dyDescent="0.4">
      <c r="A30" s="1" t="s">
        <v>19</v>
      </c>
      <c r="B30" s="111" t="s">
        <v>38</v>
      </c>
      <c r="C30" s="112"/>
      <c r="D30" s="113">
        <f t="shared" ref="D30:AW30" si="16">SUM(D31:D51)</f>
        <v>2345</v>
      </c>
      <c r="E30" s="113">
        <f t="shared" si="16"/>
        <v>920</v>
      </c>
      <c r="F30" s="114">
        <f t="shared" si="16"/>
        <v>225</v>
      </c>
      <c r="G30" s="114">
        <f t="shared" si="16"/>
        <v>495</v>
      </c>
      <c r="H30" s="114">
        <f t="shared" si="16"/>
        <v>255</v>
      </c>
      <c r="I30" s="114">
        <f t="shared" si="16"/>
        <v>60</v>
      </c>
      <c r="J30" s="114">
        <f t="shared" si="16"/>
        <v>120</v>
      </c>
      <c r="K30" s="114">
        <f t="shared" si="16"/>
        <v>60</v>
      </c>
      <c r="L30" s="114">
        <f t="shared" si="16"/>
        <v>0</v>
      </c>
      <c r="M30" s="114">
        <f t="shared" si="16"/>
        <v>0</v>
      </c>
      <c r="N30" s="114">
        <f t="shared" si="16"/>
        <v>200</v>
      </c>
      <c r="O30" s="113">
        <f t="shared" si="16"/>
        <v>1425</v>
      </c>
      <c r="P30" s="114">
        <f t="shared" si="16"/>
        <v>15</v>
      </c>
      <c r="Q30" s="114">
        <f t="shared" si="16"/>
        <v>30</v>
      </c>
      <c r="R30" s="114">
        <f t="shared" si="16"/>
        <v>5</v>
      </c>
      <c r="S30" s="114">
        <f t="shared" si="16"/>
        <v>25</v>
      </c>
      <c r="T30" s="114">
        <f t="shared" si="16"/>
        <v>45</v>
      </c>
      <c r="U30" s="114">
        <f t="shared" si="16"/>
        <v>60</v>
      </c>
      <c r="V30" s="114">
        <f t="shared" si="16"/>
        <v>15</v>
      </c>
      <c r="W30" s="114">
        <f t="shared" si="16"/>
        <v>260</v>
      </c>
      <c r="X30" s="114">
        <f t="shared" si="16"/>
        <v>45</v>
      </c>
      <c r="Y30" s="114">
        <f t="shared" si="16"/>
        <v>60</v>
      </c>
      <c r="Z30" s="114">
        <f t="shared" si="16"/>
        <v>40</v>
      </c>
      <c r="AA30" s="114">
        <f t="shared" si="16"/>
        <v>275</v>
      </c>
      <c r="AB30" s="114">
        <f t="shared" si="16"/>
        <v>105</v>
      </c>
      <c r="AC30" s="114">
        <f t="shared" si="16"/>
        <v>150</v>
      </c>
      <c r="AD30" s="114">
        <f t="shared" si="16"/>
        <v>60</v>
      </c>
      <c r="AE30" s="114">
        <f t="shared" si="16"/>
        <v>340</v>
      </c>
      <c r="AF30" s="114">
        <f t="shared" si="16"/>
        <v>15</v>
      </c>
      <c r="AG30" s="114">
        <f t="shared" si="16"/>
        <v>105</v>
      </c>
      <c r="AH30" s="114">
        <f t="shared" si="16"/>
        <v>30</v>
      </c>
      <c r="AI30" s="114">
        <f t="shared" si="16"/>
        <v>270</v>
      </c>
      <c r="AJ30" s="114">
        <f t="shared" si="16"/>
        <v>0</v>
      </c>
      <c r="AK30" s="114">
        <f t="shared" si="16"/>
        <v>90</v>
      </c>
      <c r="AL30" s="114">
        <f t="shared" si="16"/>
        <v>50</v>
      </c>
      <c r="AM30" s="114">
        <f t="shared" si="16"/>
        <v>255</v>
      </c>
      <c r="AN30" s="114">
        <f t="shared" si="16"/>
        <v>3</v>
      </c>
      <c r="AO30" s="114">
        <f t="shared" si="16"/>
        <v>14</v>
      </c>
      <c r="AP30" s="114">
        <f t="shared" si="16"/>
        <v>16</v>
      </c>
      <c r="AQ30" s="114">
        <f t="shared" si="16"/>
        <v>24</v>
      </c>
      <c r="AR30" s="114">
        <f t="shared" si="16"/>
        <v>16</v>
      </c>
      <c r="AS30" s="114">
        <f t="shared" si="16"/>
        <v>15</v>
      </c>
      <c r="AT30" s="114">
        <f t="shared" si="16"/>
        <v>37</v>
      </c>
      <c r="AU30" s="114">
        <f t="shared" si="16"/>
        <v>86</v>
      </c>
      <c r="AV30" s="114">
        <f t="shared" si="16"/>
        <v>0</v>
      </c>
      <c r="AW30" s="114">
        <f t="shared" si="16"/>
        <v>28</v>
      </c>
      <c r="AY30" s="23"/>
      <c r="AZ30" s="24"/>
      <c r="BA30" s="24"/>
      <c r="BB30" s="24"/>
    </row>
    <row r="31" spans="1:54" s="8" customFormat="1" ht="36" customHeight="1" x14ac:dyDescent="0.4">
      <c r="A31" s="14" t="s">
        <v>10</v>
      </c>
      <c r="B31" s="98" t="s">
        <v>95</v>
      </c>
      <c r="C31" s="99" t="s">
        <v>68</v>
      </c>
      <c r="D31" s="100">
        <f t="shared" ref="D31:D51" si="17">SUM(E31,O31)</f>
        <v>75</v>
      </c>
      <c r="E31" s="100">
        <f t="shared" ref="E31:E51" si="18">SUM(F31:G31,N31)</f>
        <v>50</v>
      </c>
      <c r="F31" s="101">
        <f t="shared" ref="F31:F51" si="19">SUM(P31,T31,X31,AB31,AF31,AJ31)</f>
        <v>15</v>
      </c>
      <c r="G31" s="101">
        <f t="shared" ref="G31:G51" si="20">SUM(Q31,U31,Y31,AC31,AG31,AK31)</f>
        <v>30</v>
      </c>
      <c r="H31" s="102">
        <v>30</v>
      </c>
      <c r="I31" s="102"/>
      <c r="J31" s="102"/>
      <c r="K31" s="102"/>
      <c r="L31" s="102"/>
      <c r="M31" s="102"/>
      <c r="N31" s="101">
        <f t="shared" ref="N31:N51" si="21">SUM(R31,V31,Z31,AD31,AH31,AL31)</f>
        <v>5</v>
      </c>
      <c r="O31" s="100">
        <f t="shared" ref="O31:O51" si="22">SUM(S31,W31,AA31,AE31,AI31,AM31)</f>
        <v>25</v>
      </c>
      <c r="P31" s="103">
        <v>15</v>
      </c>
      <c r="Q31" s="103">
        <v>30</v>
      </c>
      <c r="R31" s="103">
        <v>5</v>
      </c>
      <c r="S31" s="103">
        <v>25</v>
      </c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>
        <v>3</v>
      </c>
      <c r="AO31" s="103"/>
      <c r="AP31" s="103"/>
      <c r="AQ31" s="103"/>
      <c r="AR31" s="103"/>
      <c r="AS31" s="103"/>
      <c r="AT31" s="103">
        <v>2</v>
      </c>
      <c r="AU31" s="103">
        <v>3</v>
      </c>
      <c r="AV31" s="103"/>
      <c r="AW31" s="103"/>
      <c r="AY31" s="23"/>
      <c r="AZ31" s="24"/>
      <c r="BA31" s="24"/>
      <c r="BB31" s="24"/>
    </row>
    <row r="32" spans="1:54" s="8" customFormat="1" ht="36" customHeight="1" x14ac:dyDescent="0.4">
      <c r="A32" s="14" t="s">
        <v>9</v>
      </c>
      <c r="B32" s="118" t="s">
        <v>221</v>
      </c>
      <c r="C32" s="99" t="s">
        <v>70</v>
      </c>
      <c r="D32" s="100">
        <f t="shared" si="17"/>
        <v>75</v>
      </c>
      <c r="E32" s="100">
        <f t="shared" si="18"/>
        <v>35</v>
      </c>
      <c r="F32" s="101">
        <f t="shared" si="19"/>
        <v>15</v>
      </c>
      <c r="G32" s="100">
        <f t="shared" si="20"/>
        <v>15</v>
      </c>
      <c r="H32" s="115">
        <v>15</v>
      </c>
      <c r="I32" s="102"/>
      <c r="J32" s="102"/>
      <c r="K32" s="102"/>
      <c r="L32" s="102"/>
      <c r="M32" s="102"/>
      <c r="N32" s="101">
        <f t="shared" si="21"/>
        <v>5</v>
      </c>
      <c r="O32" s="100">
        <f t="shared" si="22"/>
        <v>40</v>
      </c>
      <c r="P32" s="103"/>
      <c r="Q32" s="103"/>
      <c r="R32" s="103"/>
      <c r="S32" s="103"/>
      <c r="T32" s="103">
        <v>15</v>
      </c>
      <c r="U32" s="116">
        <v>15</v>
      </c>
      <c r="V32" s="103">
        <v>5</v>
      </c>
      <c r="W32" s="116">
        <v>40</v>
      </c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>
        <v>3</v>
      </c>
      <c r="AP32" s="103"/>
      <c r="AQ32" s="103"/>
      <c r="AR32" s="103"/>
      <c r="AS32" s="103"/>
      <c r="AT32" s="103">
        <v>2</v>
      </c>
      <c r="AU32" s="103">
        <v>3</v>
      </c>
      <c r="AV32" s="103"/>
      <c r="AW32" s="103"/>
      <c r="AY32" s="23"/>
      <c r="AZ32" s="24"/>
      <c r="BA32" s="24"/>
      <c r="BB32" s="24"/>
    </row>
    <row r="33" spans="1:54" s="8" customFormat="1" ht="36" customHeight="1" x14ac:dyDescent="0.4">
      <c r="A33" s="14" t="s">
        <v>8</v>
      </c>
      <c r="B33" s="98" t="s">
        <v>96</v>
      </c>
      <c r="C33" s="99" t="s">
        <v>70</v>
      </c>
      <c r="D33" s="100">
        <f t="shared" si="17"/>
        <v>75</v>
      </c>
      <c r="E33" s="100">
        <f t="shared" si="18"/>
        <v>50</v>
      </c>
      <c r="F33" s="101">
        <f t="shared" si="19"/>
        <v>15</v>
      </c>
      <c r="G33" s="101">
        <f t="shared" si="20"/>
        <v>30</v>
      </c>
      <c r="H33" s="102">
        <v>30</v>
      </c>
      <c r="I33" s="102"/>
      <c r="J33" s="102"/>
      <c r="K33" s="102"/>
      <c r="L33" s="102"/>
      <c r="M33" s="102"/>
      <c r="N33" s="101">
        <f t="shared" si="21"/>
        <v>5</v>
      </c>
      <c r="O33" s="100">
        <f t="shared" si="22"/>
        <v>25</v>
      </c>
      <c r="P33" s="103"/>
      <c r="Q33" s="103"/>
      <c r="R33" s="103"/>
      <c r="S33" s="103"/>
      <c r="T33" s="103">
        <v>15</v>
      </c>
      <c r="U33" s="103">
        <v>30</v>
      </c>
      <c r="V33" s="103">
        <v>5</v>
      </c>
      <c r="W33" s="103">
        <v>25</v>
      </c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>
        <v>3</v>
      </c>
      <c r="AP33" s="103"/>
      <c r="AQ33" s="103"/>
      <c r="AR33" s="103"/>
      <c r="AS33" s="103"/>
      <c r="AT33" s="103">
        <v>2</v>
      </c>
      <c r="AU33" s="103">
        <v>3</v>
      </c>
      <c r="AV33" s="103"/>
      <c r="AW33" s="103"/>
      <c r="AY33" s="23"/>
      <c r="AZ33" s="24"/>
      <c r="BA33" s="24"/>
      <c r="BB33" s="24"/>
    </row>
    <row r="34" spans="1:54" s="8" customFormat="1" ht="36" customHeight="1" x14ac:dyDescent="0.4">
      <c r="A34" s="14" t="s">
        <v>7</v>
      </c>
      <c r="B34" s="118" t="s">
        <v>132</v>
      </c>
      <c r="C34" s="117" t="s">
        <v>60</v>
      </c>
      <c r="D34" s="100">
        <f>SUM(E34,O34)</f>
        <v>50</v>
      </c>
      <c r="E34" s="100">
        <f>SUM(F34:G34,N34)</f>
        <v>35</v>
      </c>
      <c r="F34" s="101">
        <f>SUM(P34,T34,X34,AB34,AF34,AJ34)</f>
        <v>15</v>
      </c>
      <c r="G34" s="101">
        <f>SUM(Q34,U34,Y34,AC34,AG34,AK34)</f>
        <v>15</v>
      </c>
      <c r="H34" s="115">
        <v>15</v>
      </c>
      <c r="I34" s="102"/>
      <c r="J34" s="102"/>
      <c r="K34" s="102"/>
      <c r="L34" s="102"/>
      <c r="M34" s="102"/>
      <c r="N34" s="101">
        <f>SUM(R34,V34,Z34,AD34,AH34,AL34)</f>
        <v>5</v>
      </c>
      <c r="O34" s="100">
        <f>SUM(S34,W34,AA34,AE34,AI34,AM34)</f>
        <v>15</v>
      </c>
      <c r="P34" s="103"/>
      <c r="Q34" s="103"/>
      <c r="R34" s="103"/>
      <c r="S34" s="103"/>
      <c r="T34" s="116">
        <v>15</v>
      </c>
      <c r="U34" s="116">
        <v>15</v>
      </c>
      <c r="V34" s="116">
        <v>5</v>
      </c>
      <c r="W34" s="116">
        <v>15</v>
      </c>
      <c r="X34" s="103"/>
      <c r="Y34" s="103"/>
      <c r="Z34" s="103"/>
      <c r="AA34" s="103"/>
      <c r="AB34" s="103"/>
      <c r="AC34" s="116"/>
      <c r="AD34" s="103"/>
      <c r="AE34" s="116"/>
      <c r="AF34" s="103"/>
      <c r="AG34" s="103"/>
      <c r="AH34" s="103"/>
      <c r="AI34" s="103"/>
      <c r="AJ34" s="103"/>
      <c r="AK34" s="103"/>
      <c r="AL34" s="103"/>
      <c r="AM34" s="103"/>
      <c r="AN34" s="103"/>
      <c r="AO34" s="116">
        <v>2</v>
      </c>
      <c r="AP34" s="103"/>
      <c r="AQ34" s="103"/>
      <c r="AR34" s="103"/>
      <c r="AS34" s="103"/>
      <c r="AT34" s="103">
        <v>1</v>
      </c>
      <c r="AU34" s="103">
        <v>2</v>
      </c>
      <c r="AV34" s="103"/>
      <c r="AW34" s="103"/>
      <c r="AY34" s="23"/>
      <c r="AZ34" s="24"/>
      <c r="BA34" s="24"/>
      <c r="BB34" s="24"/>
    </row>
    <row r="35" spans="1:54" s="8" customFormat="1" ht="36" customHeight="1" x14ac:dyDescent="0.4">
      <c r="A35" s="14" t="s">
        <v>6</v>
      </c>
      <c r="B35" s="98" t="s">
        <v>82</v>
      </c>
      <c r="C35" s="99" t="s">
        <v>66</v>
      </c>
      <c r="D35" s="100">
        <f t="shared" si="17"/>
        <v>100</v>
      </c>
      <c r="E35" s="100">
        <f t="shared" si="18"/>
        <v>45</v>
      </c>
      <c r="F35" s="101">
        <f t="shared" si="19"/>
        <v>15</v>
      </c>
      <c r="G35" s="101">
        <f t="shared" si="20"/>
        <v>15</v>
      </c>
      <c r="H35" s="102">
        <v>15</v>
      </c>
      <c r="I35" s="102"/>
      <c r="J35" s="102"/>
      <c r="K35" s="102"/>
      <c r="L35" s="102"/>
      <c r="M35" s="102"/>
      <c r="N35" s="101">
        <f t="shared" si="21"/>
        <v>15</v>
      </c>
      <c r="O35" s="100">
        <f t="shared" si="22"/>
        <v>55</v>
      </c>
      <c r="P35" s="103"/>
      <c r="Q35" s="103"/>
      <c r="R35" s="103"/>
      <c r="S35" s="103"/>
      <c r="T35" s="103"/>
      <c r="U35" s="103"/>
      <c r="V35" s="103"/>
      <c r="W35" s="103"/>
      <c r="X35" s="103">
        <v>15</v>
      </c>
      <c r="Y35" s="103">
        <v>15</v>
      </c>
      <c r="Z35" s="103">
        <v>15</v>
      </c>
      <c r="AA35" s="103">
        <v>55</v>
      </c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>
        <v>4</v>
      </c>
      <c r="AQ35" s="103"/>
      <c r="AR35" s="103"/>
      <c r="AS35" s="103"/>
      <c r="AT35" s="103">
        <v>2</v>
      </c>
      <c r="AU35" s="103">
        <v>4</v>
      </c>
      <c r="AV35" s="103"/>
      <c r="AW35" s="103"/>
      <c r="AY35" s="23"/>
      <c r="AZ35" s="24"/>
      <c r="BA35" s="24"/>
      <c r="BB35" s="24"/>
    </row>
    <row r="36" spans="1:54" s="8" customFormat="1" ht="36" customHeight="1" x14ac:dyDescent="0.4">
      <c r="A36" s="14" t="s">
        <v>5</v>
      </c>
      <c r="B36" s="98" t="s">
        <v>87</v>
      </c>
      <c r="C36" s="99" t="s">
        <v>74</v>
      </c>
      <c r="D36" s="100">
        <f t="shared" si="17"/>
        <v>100</v>
      </c>
      <c r="E36" s="100">
        <f t="shared" si="18"/>
        <v>45</v>
      </c>
      <c r="F36" s="101">
        <f t="shared" si="19"/>
        <v>15</v>
      </c>
      <c r="G36" s="101">
        <f t="shared" si="20"/>
        <v>15</v>
      </c>
      <c r="H36" s="102">
        <v>15</v>
      </c>
      <c r="I36" s="102"/>
      <c r="J36" s="102"/>
      <c r="K36" s="102"/>
      <c r="L36" s="102"/>
      <c r="M36" s="102"/>
      <c r="N36" s="101">
        <f t="shared" si="21"/>
        <v>15</v>
      </c>
      <c r="O36" s="100">
        <f t="shared" si="22"/>
        <v>55</v>
      </c>
      <c r="P36" s="103"/>
      <c r="Q36" s="103"/>
      <c r="R36" s="103"/>
      <c r="S36" s="103"/>
      <c r="T36" s="103"/>
      <c r="U36" s="103"/>
      <c r="V36" s="103"/>
      <c r="W36" s="103"/>
      <c r="X36" s="103">
        <v>15</v>
      </c>
      <c r="Y36" s="103">
        <v>15</v>
      </c>
      <c r="Z36" s="103">
        <v>15</v>
      </c>
      <c r="AA36" s="103">
        <v>55</v>
      </c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>
        <v>4</v>
      </c>
      <c r="AQ36" s="103"/>
      <c r="AR36" s="103"/>
      <c r="AS36" s="103"/>
      <c r="AT36" s="103">
        <v>2</v>
      </c>
      <c r="AU36" s="103">
        <v>4</v>
      </c>
      <c r="AV36" s="103"/>
      <c r="AW36" s="103"/>
      <c r="AY36" s="23"/>
      <c r="AZ36" s="24"/>
      <c r="BA36" s="24"/>
      <c r="BB36" s="24"/>
    </row>
    <row r="37" spans="1:54" s="8" customFormat="1" ht="36" customHeight="1" x14ac:dyDescent="0.4">
      <c r="A37" s="14" t="s">
        <v>20</v>
      </c>
      <c r="B37" s="118" t="s">
        <v>98</v>
      </c>
      <c r="C37" s="99" t="s">
        <v>66</v>
      </c>
      <c r="D37" s="100">
        <f t="shared" si="17"/>
        <v>100</v>
      </c>
      <c r="E37" s="100">
        <f t="shared" si="18"/>
        <v>55</v>
      </c>
      <c r="F37" s="101">
        <f t="shared" si="19"/>
        <v>15</v>
      </c>
      <c r="G37" s="101">
        <f t="shared" si="20"/>
        <v>30</v>
      </c>
      <c r="H37" s="115">
        <v>30</v>
      </c>
      <c r="I37" s="102"/>
      <c r="J37" s="102"/>
      <c r="K37" s="102"/>
      <c r="L37" s="102"/>
      <c r="M37" s="102"/>
      <c r="N37" s="101">
        <f t="shared" si="21"/>
        <v>10</v>
      </c>
      <c r="O37" s="100">
        <f t="shared" si="22"/>
        <v>45</v>
      </c>
      <c r="P37" s="103"/>
      <c r="Q37" s="103"/>
      <c r="R37" s="103"/>
      <c r="S37" s="103"/>
      <c r="T37" s="103"/>
      <c r="U37" s="103"/>
      <c r="V37" s="103"/>
      <c r="W37" s="103"/>
      <c r="X37" s="103">
        <v>15</v>
      </c>
      <c r="Y37" s="103">
        <v>30</v>
      </c>
      <c r="Z37" s="103">
        <v>10</v>
      </c>
      <c r="AA37" s="103">
        <v>45</v>
      </c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>
        <v>4</v>
      </c>
      <c r="AQ37" s="103"/>
      <c r="AR37" s="103"/>
      <c r="AS37" s="103"/>
      <c r="AT37" s="103">
        <v>2</v>
      </c>
      <c r="AU37" s="103">
        <v>4</v>
      </c>
      <c r="AV37" s="103"/>
      <c r="AW37" s="103"/>
      <c r="AY37" s="23"/>
      <c r="AZ37" s="24"/>
      <c r="BA37" s="24"/>
      <c r="BB37" s="24"/>
    </row>
    <row r="38" spans="1:54" s="8" customFormat="1" ht="36" customHeight="1" x14ac:dyDescent="0.4">
      <c r="A38" s="14" t="s">
        <v>21</v>
      </c>
      <c r="B38" s="98" t="s">
        <v>88</v>
      </c>
      <c r="C38" s="99" t="s">
        <v>65</v>
      </c>
      <c r="D38" s="100">
        <f>SUM(E38,O38)</f>
        <v>50</v>
      </c>
      <c r="E38" s="100">
        <f>SUM(F38:G38,N38)</f>
        <v>35</v>
      </c>
      <c r="F38" s="101">
        <f>SUM(P38,T38,X38,AB38,AF38,AJ38)</f>
        <v>15</v>
      </c>
      <c r="G38" s="101">
        <f>SUM(Q38,U38,Y38,AC38,AG38,AK38)</f>
        <v>15</v>
      </c>
      <c r="H38" s="115">
        <v>15</v>
      </c>
      <c r="I38" s="102"/>
      <c r="J38" s="102"/>
      <c r="K38" s="102"/>
      <c r="L38" s="102"/>
      <c r="M38" s="102"/>
      <c r="N38" s="101">
        <f>SUM(R38,V38,Z38,AD38,AH38,AL38)</f>
        <v>5</v>
      </c>
      <c r="O38" s="100">
        <f>SUM(S38,W38,AA38,AE38,AI38,AM38)</f>
        <v>15</v>
      </c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>
        <v>15</v>
      </c>
      <c r="AC38" s="116">
        <v>15</v>
      </c>
      <c r="AD38" s="103">
        <v>5</v>
      </c>
      <c r="AE38" s="116">
        <v>15</v>
      </c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>
        <v>2</v>
      </c>
      <c r="AR38" s="103"/>
      <c r="AS38" s="103"/>
      <c r="AT38" s="103">
        <v>1</v>
      </c>
      <c r="AU38" s="103">
        <v>2</v>
      </c>
      <c r="AV38" s="103"/>
      <c r="AW38" s="103"/>
      <c r="AY38" s="23"/>
      <c r="AZ38" s="24"/>
      <c r="BA38" s="24"/>
      <c r="BB38" s="24"/>
    </row>
    <row r="39" spans="1:54" s="8" customFormat="1" ht="36" customHeight="1" x14ac:dyDescent="0.4">
      <c r="A39" s="14" t="s">
        <v>22</v>
      </c>
      <c r="B39" s="98" t="s">
        <v>80</v>
      </c>
      <c r="C39" s="99" t="s">
        <v>65</v>
      </c>
      <c r="D39" s="100">
        <f t="shared" si="17"/>
        <v>50</v>
      </c>
      <c r="E39" s="100">
        <f t="shared" si="18"/>
        <v>35</v>
      </c>
      <c r="F39" s="101">
        <f t="shared" si="19"/>
        <v>15</v>
      </c>
      <c r="G39" s="101">
        <f t="shared" si="20"/>
        <v>15</v>
      </c>
      <c r="H39" s="115">
        <v>15</v>
      </c>
      <c r="I39" s="102"/>
      <c r="J39" s="102"/>
      <c r="K39" s="102"/>
      <c r="L39" s="102"/>
      <c r="M39" s="102"/>
      <c r="N39" s="101">
        <f t="shared" si="21"/>
        <v>5</v>
      </c>
      <c r="O39" s="100">
        <f t="shared" si="22"/>
        <v>15</v>
      </c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>
        <v>15</v>
      </c>
      <c r="AC39" s="116">
        <v>15</v>
      </c>
      <c r="AD39" s="103">
        <v>5</v>
      </c>
      <c r="AE39" s="116">
        <v>15</v>
      </c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>
        <v>2</v>
      </c>
      <c r="AR39" s="103"/>
      <c r="AS39" s="103"/>
      <c r="AT39" s="103">
        <v>1</v>
      </c>
      <c r="AU39" s="103">
        <v>2</v>
      </c>
      <c r="AV39" s="103"/>
      <c r="AW39" s="103"/>
      <c r="AY39" s="23"/>
      <c r="AZ39" s="24"/>
      <c r="BA39" s="24"/>
      <c r="BB39" s="24"/>
    </row>
    <row r="40" spans="1:54" s="8" customFormat="1" ht="36" customHeight="1" x14ac:dyDescent="0.4">
      <c r="A40" s="14" t="s">
        <v>23</v>
      </c>
      <c r="B40" s="98" t="s">
        <v>89</v>
      </c>
      <c r="C40" s="99" t="s">
        <v>65</v>
      </c>
      <c r="D40" s="100">
        <f t="shared" si="17"/>
        <v>50</v>
      </c>
      <c r="E40" s="100">
        <f t="shared" si="18"/>
        <v>35</v>
      </c>
      <c r="F40" s="101">
        <f t="shared" si="19"/>
        <v>15</v>
      </c>
      <c r="G40" s="101">
        <f t="shared" si="20"/>
        <v>15</v>
      </c>
      <c r="H40" s="115">
        <v>15</v>
      </c>
      <c r="I40" s="102"/>
      <c r="J40" s="102"/>
      <c r="K40" s="102"/>
      <c r="L40" s="102"/>
      <c r="M40" s="102"/>
      <c r="N40" s="101">
        <f t="shared" si="21"/>
        <v>5</v>
      </c>
      <c r="O40" s="100">
        <f t="shared" si="22"/>
        <v>15</v>
      </c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>
        <v>15</v>
      </c>
      <c r="AC40" s="116">
        <v>15</v>
      </c>
      <c r="AD40" s="103">
        <v>5</v>
      </c>
      <c r="AE40" s="116">
        <v>15</v>
      </c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>
        <v>2</v>
      </c>
      <c r="AR40" s="103"/>
      <c r="AS40" s="103"/>
      <c r="AT40" s="103">
        <v>1</v>
      </c>
      <c r="AU40" s="103">
        <v>2</v>
      </c>
      <c r="AV40" s="103"/>
      <c r="AW40" s="103"/>
      <c r="AY40" s="23"/>
      <c r="AZ40" s="24"/>
      <c r="BA40" s="24"/>
      <c r="BB40" s="24"/>
    </row>
    <row r="41" spans="1:54" s="8" customFormat="1" ht="36" customHeight="1" x14ac:dyDescent="0.4">
      <c r="A41" s="14" t="s">
        <v>24</v>
      </c>
      <c r="B41" s="118" t="s">
        <v>97</v>
      </c>
      <c r="C41" s="99" t="s">
        <v>76</v>
      </c>
      <c r="D41" s="100">
        <f t="shared" si="17"/>
        <v>75</v>
      </c>
      <c r="E41" s="100">
        <f t="shared" si="18"/>
        <v>50</v>
      </c>
      <c r="F41" s="101">
        <f t="shared" si="19"/>
        <v>15</v>
      </c>
      <c r="G41" s="100">
        <v>30</v>
      </c>
      <c r="H41" s="115">
        <v>15</v>
      </c>
      <c r="I41" s="102"/>
      <c r="J41" s="102"/>
      <c r="K41" s="102">
        <v>15</v>
      </c>
      <c r="L41" s="102"/>
      <c r="M41" s="102"/>
      <c r="N41" s="101">
        <f t="shared" si="21"/>
        <v>5</v>
      </c>
      <c r="O41" s="100">
        <f t="shared" si="22"/>
        <v>25</v>
      </c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>
        <v>15</v>
      </c>
      <c r="AC41" s="116">
        <v>30</v>
      </c>
      <c r="AD41" s="103">
        <v>5</v>
      </c>
      <c r="AE41" s="116">
        <v>25</v>
      </c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>
        <v>2</v>
      </c>
      <c r="AR41" s="103"/>
      <c r="AS41" s="103"/>
      <c r="AT41" s="103">
        <v>1</v>
      </c>
      <c r="AU41" s="103">
        <v>2</v>
      </c>
      <c r="AV41" s="103"/>
      <c r="AW41" s="103"/>
      <c r="AY41" s="23"/>
      <c r="AZ41" s="24"/>
      <c r="BA41" s="24"/>
      <c r="BB41" s="24"/>
    </row>
    <row r="42" spans="1:54" s="8" customFormat="1" ht="36" customHeight="1" x14ac:dyDescent="0.4">
      <c r="A42" s="14" t="s">
        <v>25</v>
      </c>
      <c r="B42" s="98" t="s">
        <v>81</v>
      </c>
      <c r="C42" s="99" t="s">
        <v>65</v>
      </c>
      <c r="D42" s="100">
        <f t="shared" si="17"/>
        <v>50</v>
      </c>
      <c r="E42" s="100">
        <f t="shared" si="18"/>
        <v>40</v>
      </c>
      <c r="F42" s="101">
        <f t="shared" si="19"/>
        <v>0</v>
      </c>
      <c r="G42" s="101">
        <f t="shared" si="20"/>
        <v>30</v>
      </c>
      <c r="H42" s="102"/>
      <c r="I42" s="102">
        <v>30</v>
      </c>
      <c r="J42" s="102"/>
      <c r="K42" s="102"/>
      <c r="L42" s="102"/>
      <c r="M42" s="102"/>
      <c r="N42" s="101">
        <f t="shared" si="21"/>
        <v>10</v>
      </c>
      <c r="O42" s="100">
        <f t="shared" si="22"/>
        <v>10</v>
      </c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>
        <v>30</v>
      </c>
      <c r="AD42" s="103">
        <v>10</v>
      </c>
      <c r="AE42" s="103">
        <v>10</v>
      </c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>
        <v>2</v>
      </c>
      <c r="AR42" s="103"/>
      <c r="AS42" s="103"/>
      <c r="AT42" s="103">
        <v>2</v>
      </c>
      <c r="AU42" s="103">
        <v>2</v>
      </c>
      <c r="AV42" s="103"/>
      <c r="AW42" s="103"/>
      <c r="AY42" s="23"/>
      <c r="AZ42" s="24"/>
      <c r="BA42" s="24"/>
      <c r="BB42" s="24"/>
    </row>
    <row r="43" spans="1:54" s="8" customFormat="1" ht="36" customHeight="1" x14ac:dyDescent="0.4">
      <c r="A43" s="14" t="s">
        <v>26</v>
      </c>
      <c r="B43" s="98" t="s">
        <v>78</v>
      </c>
      <c r="C43" s="99" t="s">
        <v>65</v>
      </c>
      <c r="D43" s="100">
        <f t="shared" si="17"/>
        <v>50</v>
      </c>
      <c r="E43" s="100">
        <f t="shared" si="18"/>
        <v>40</v>
      </c>
      <c r="F43" s="101">
        <f t="shared" si="19"/>
        <v>15</v>
      </c>
      <c r="G43" s="101">
        <f t="shared" si="20"/>
        <v>15</v>
      </c>
      <c r="H43" s="102">
        <v>15</v>
      </c>
      <c r="I43" s="102"/>
      <c r="J43" s="102"/>
      <c r="K43" s="102"/>
      <c r="L43" s="102"/>
      <c r="M43" s="102"/>
      <c r="N43" s="101">
        <f t="shared" si="21"/>
        <v>10</v>
      </c>
      <c r="O43" s="100">
        <f t="shared" si="22"/>
        <v>10</v>
      </c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>
        <v>15</v>
      </c>
      <c r="AC43" s="103">
        <v>15</v>
      </c>
      <c r="AD43" s="103">
        <v>10</v>
      </c>
      <c r="AE43" s="103">
        <v>10</v>
      </c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>
        <v>2</v>
      </c>
      <c r="AR43" s="103"/>
      <c r="AS43" s="103"/>
      <c r="AT43" s="103">
        <v>2</v>
      </c>
      <c r="AU43" s="103">
        <v>2</v>
      </c>
      <c r="AV43" s="103"/>
      <c r="AW43" s="103"/>
      <c r="AY43" s="23"/>
      <c r="AZ43" s="24"/>
      <c r="BA43" s="24"/>
      <c r="BB43" s="24"/>
    </row>
    <row r="44" spans="1:54" s="8" customFormat="1" ht="36" customHeight="1" x14ac:dyDescent="0.4">
      <c r="A44" s="14" t="s">
        <v>27</v>
      </c>
      <c r="B44" s="98" t="s">
        <v>86</v>
      </c>
      <c r="C44" s="99" t="s">
        <v>65</v>
      </c>
      <c r="D44" s="100">
        <f t="shared" si="17"/>
        <v>50</v>
      </c>
      <c r="E44" s="100">
        <f t="shared" si="18"/>
        <v>40</v>
      </c>
      <c r="F44" s="101">
        <f t="shared" si="19"/>
        <v>15</v>
      </c>
      <c r="G44" s="101">
        <f t="shared" si="20"/>
        <v>15</v>
      </c>
      <c r="H44" s="102">
        <v>15</v>
      </c>
      <c r="I44" s="102"/>
      <c r="J44" s="102"/>
      <c r="K44" s="102"/>
      <c r="L44" s="102"/>
      <c r="M44" s="102"/>
      <c r="N44" s="101">
        <f t="shared" si="21"/>
        <v>10</v>
      </c>
      <c r="O44" s="100">
        <f t="shared" si="22"/>
        <v>10</v>
      </c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>
        <v>15</v>
      </c>
      <c r="AC44" s="103">
        <v>15</v>
      </c>
      <c r="AD44" s="103">
        <v>10</v>
      </c>
      <c r="AE44" s="103">
        <v>10</v>
      </c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>
        <v>2</v>
      </c>
      <c r="AR44" s="103"/>
      <c r="AS44" s="103"/>
      <c r="AT44" s="103">
        <v>2</v>
      </c>
      <c r="AU44" s="103">
        <v>2</v>
      </c>
      <c r="AV44" s="103"/>
      <c r="AW44" s="103"/>
      <c r="AY44" s="23"/>
      <c r="AZ44" s="24"/>
      <c r="BA44" s="24"/>
      <c r="BB44" s="24"/>
    </row>
    <row r="45" spans="1:54" s="8" customFormat="1" ht="36" customHeight="1" x14ac:dyDescent="0.4">
      <c r="A45" s="14" t="s">
        <v>28</v>
      </c>
      <c r="B45" s="98" t="s">
        <v>79</v>
      </c>
      <c r="C45" s="99" t="s">
        <v>76</v>
      </c>
      <c r="D45" s="100">
        <f>SUM(E45,O45)</f>
        <v>100</v>
      </c>
      <c r="E45" s="100">
        <f>SUM(F45:G45,N45)</f>
        <v>40</v>
      </c>
      <c r="F45" s="101">
        <f>SUM(P45,T45,X45,AB45,AF45,AJ45)</f>
        <v>15</v>
      </c>
      <c r="G45" s="101">
        <f>SUM(Q45,U45,Y45,AC45,AG45,AK45)</f>
        <v>15</v>
      </c>
      <c r="H45" s="102">
        <v>15</v>
      </c>
      <c r="I45" s="102"/>
      <c r="J45" s="102"/>
      <c r="K45" s="102"/>
      <c r="L45" s="102"/>
      <c r="M45" s="102"/>
      <c r="N45" s="101">
        <f>SUM(R45,V45,Z45,AD45,AH45,AL45)</f>
        <v>10</v>
      </c>
      <c r="O45" s="100">
        <f>SUM(S45,W45,AA45,AE45,AI45,AM45)</f>
        <v>60</v>
      </c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>
        <v>15</v>
      </c>
      <c r="AC45" s="103">
        <v>15</v>
      </c>
      <c r="AD45" s="103">
        <v>10</v>
      </c>
      <c r="AE45" s="116">
        <v>60</v>
      </c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16">
        <v>4</v>
      </c>
      <c r="AR45" s="103"/>
      <c r="AS45" s="103"/>
      <c r="AT45" s="103">
        <v>2</v>
      </c>
      <c r="AU45" s="103">
        <v>2</v>
      </c>
      <c r="AV45" s="103"/>
      <c r="AW45" s="103"/>
      <c r="AY45" s="23"/>
      <c r="AZ45" s="24"/>
      <c r="BA45" s="24"/>
      <c r="BB45" s="24"/>
    </row>
    <row r="46" spans="1:54" s="8" customFormat="1" ht="36" customHeight="1" x14ac:dyDescent="0.4">
      <c r="A46" s="14" t="s">
        <v>58</v>
      </c>
      <c r="B46" s="98" t="s">
        <v>229</v>
      </c>
      <c r="C46" s="99" t="s">
        <v>59</v>
      </c>
      <c r="D46" s="100">
        <f t="shared" si="17"/>
        <v>100</v>
      </c>
      <c r="E46" s="100">
        <f t="shared" si="18"/>
        <v>40</v>
      </c>
      <c r="F46" s="101">
        <f t="shared" si="19"/>
        <v>15</v>
      </c>
      <c r="G46" s="101">
        <f t="shared" si="20"/>
        <v>15</v>
      </c>
      <c r="H46" s="102"/>
      <c r="I46" s="102"/>
      <c r="J46" s="102"/>
      <c r="K46" s="102">
        <v>15</v>
      </c>
      <c r="L46" s="102"/>
      <c r="M46" s="102"/>
      <c r="N46" s="101">
        <f t="shared" si="21"/>
        <v>10</v>
      </c>
      <c r="O46" s="100">
        <f t="shared" si="22"/>
        <v>60</v>
      </c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>
        <v>15</v>
      </c>
      <c r="AG46" s="103">
        <v>15</v>
      </c>
      <c r="AH46" s="103">
        <v>10</v>
      </c>
      <c r="AI46" s="103">
        <v>60</v>
      </c>
      <c r="AJ46" s="103"/>
      <c r="AK46" s="103"/>
      <c r="AL46" s="103"/>
      <c r="AM46" s="103"/>
      <c r="AN46" s="103"/>
      <c r="AO46" s="103"/>
      <c r="AP46" s="103"/>
      <c r="AQ46" s="103"/>
      <c r="AR46" s="103">
        <v>4</v>
      </c>
      <c r="AS46" s="103"/>
      <c r="AT46" s="103">
        <v>2</v>
      </c>
      <c r="AU46" s="103">
        <v>4</v>
      </c>
      <c r="AV46" s="103"/>
      <c r="AW46" s="103"/>
      <c r="AY46" s="23"/>
      <c r="AZ46" s="24"/>
      <c r="BA46" s="24"/>
      <c r="BB46" s="24"/>
    </row>
    <row r="47" spans="1:54" s="8" customFormat="1" ht="36" customHeight="1" x14ac:dyDescent="0.4">
      <c r="A47" s="14" t="s">
        <v>94</v>
      </c>
      <c r="B47" s="118" t="s">
        <v>130</v>
      </c>
      <c r="C47" s="99" t="s">
        <v>64</v>
      </c>
      <c r="D47" s="100">
        <f t="shared" si="17"/>
        <v>100</v>
      </c>
      <c r="E47" s="100">
        <f t="shared" si="18"/>
        <v>40</v>
      </c>
      <c r="F47" s="101">
        <f t="shared" si="19"/>
        <v>0</v>
      </c>
      <c r="G47" s="101">
        <f t="shared" si="20"/>
        <v>30</v>
      </c>
      <c r="H47" s="102"/>
      <c r="I47" s="102"/>
      <c r="J47" s="102"/>
      <c r="K47" s="110">
        <v>30</v>
      </c>
      <c r="L47" s="102"/>
      <c r="M47" s="102"/>
      <c r="N47" s="101">
        <f t="shared" si="21"/>
        <v>10</v>
      </c>
      <c r="O47" s="100">
        <f t="shared" si="22"/>
        <v>60</v>
      </c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>
        <v>30</v>
      </c>
      <c r="AH47" s="103">
        <v>10</v>
      </c>
      <c r="AI47" s="103">
        <v>60</v>
      </c>
      <c r="AJ47" s="103"/>
      <c r="AK47" s="103"/>
      <c r="AL47" s="103"/>
      <c r="AM47" s="103"/>
      <c r="AN47" s="103"/>
      <c r="AO47" s="103"/>
      <c r="AP47" s="103"/>
      <c r="AQ47" s="103"/>
      <c r="AR47" s="103">
        <v>4</v>
      </c>
      <c r="AS47" s="103"/>
      <c r="AT47" s="103">
        <v>2</v>
      </c>
      <c r="AU47" s="103">
        <v>4</v>
      </c>
      <c r="AV47" s="103"/>
      <c r="AW47" s="103">
        <v>4</v>
      </c>
      <c r="AY47" s="23"/>
      <c r="AZ47" s="24"/>
      <c r="BA47" s="24"/>
      <c r="BB47" s="24"/>
    </row>
    <row r="48" spans="1:54" s="27" customFormat="1" ht="36" customHeight="1" x14ac:dyDescent="0.4">
      <c r="A48" s="14" t="s">
        <v>105</v>
      </c>
      <c r="B48" s="98" t="s">
        <v>120</v>
      </c>
      <c r="C48" s="99" t="s">
        <v>121</v>
      </c>
      <c r="D48" s="100">
        <f>SUM(E48,O48)</f>
        <v>175</v>
      </c>
      <c r="E48" s="100">
        <f>SUM(F48:G48,N48)</f>
        <v>110</v>
      </c>
      <c r="F48" s="101">
        <f>SUM(P48,T48,X48,AB48,AF48,AJ48)</f>
        <v>0</v>
      </c>
      <c r="G48" s="101">
        <f>SUM(Q48,U48,Y48,AC48,AG48,AK48)</f>
        <v>90</v>
      </c>
      <c r="H48" s="102"/>
      <c r="I48" s="102"/>
      <c r="J48" s="110">
        <v>90</v>
      </c>
      <c r="K48" s="102"/>
      <c r="L48" s="102"/>
      <c r="M48" s="102"/>
      <c r="N48" s="101">
        <f>SUM(R48,V48,Z48,AD48,AH48,AL48)</f>
        <v>20</v>
      </c>
      <c r="O48" s="100">
        <f>SUM(S48,W48,AA48,AE48,AI48,AM48)</f>
        <v>65</v>
      </c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>
        <v>60</v>
      </c>
      <c r="AH48" s="103">
        <v>10</v>
      </c>
      <c r="AI48" s="103">
        <v>30</v>
      </c>
      <c r="AJ48" s="103"/>
      <c r="AK48" s="103">
        <v>30</v>
      </c>
      <c r="AL48" s="103">
        <v>10</v>
      </c>
      <c r="AM48" s="103">
        <v>35</v>
      </c>
      <c r="AN48" s="103"/>
      <c r="AO48" s="103"/>
      <c r="AP48" s="103"/>
      <c r="AQ48" s="103"/>
      <c r="AR48" s="103">
        <v>4</v>
      </c>
      <c r="AS48" s="103">
        <v>3</v>
      </c>
      <c r="AT48" s="103">
        <v>4</v>
      </c>
      <c r="AU48" s="103">
        <v>7</v>
      </c>
      <c r="AV48" s="103"/>
      <c r="AW48" s="103"/>
      <c r="AY48" s="28"/>
      <c r="AZ48" s="29"/>
      <c r="BA48" s="29"/>
      <c r="BB48" s="29"/>
    </row>
    <row r="49" spans="1:54" s="27" customFormat="1" ht="36" customHeight="1" x14ac:dyDescent="0.4">
      <c r="A49" s="14" t="s">
        <v>119</v>
      </c>
      <c r="B49" s="98" t="s">
        <v>124</v>
      </c>
      <c r="C49" s="99" t="s">
        <v>75</v>
      </c>
      <c r="D49" s="100">
        <f>SUM(E49,O49)</f>
        <v>75</v>
      </c>
      <c r="E49" s="100">
        <f>SUM(F49:G49,N49)</f>
        <v>50</v>
      </c>
      <c r="F49" s="101">
        <f>SUM(P49,T49,X49,AB49,AF49,AJ49)</f>
        <v>0</v>
      </c>
      <c r="G49" s="101">
        <f>SUM(Q49,U49,Y49,AC49,AG49,AK49)</f>
        <v>30</v>
      </c>
      <c r="H49" s="102"/>
      <c r="I49" s="102">
        <v>30</v>
      </c>
      <c r="J49" s="102"/>
      <c r="K49" s="102"/>
      <c r="L49" s="102"/>
      <c r="M49" s="102"/>
      <c r="N49" s="101">
        <f>SUM(R49,V49,Z49,AD49,AH49,AL49)</f>
        <v>20</v>
      </c>
      <c r="O49" s="100">
        <f>SUM(S49,W49,AA49,AE49,AI49,AM49)</f>
        <v>25</v>
      </c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>
        <v>30</v>
      </c>
      <c r="AL49" s="103">
        <v>20</v>
      </c>
      <c r="AM49" s="103">
        <v>25</v>
      </c>
      <c r="AN49" s="103"/>
      <c r="AO49" s="103"/>
      <c r="AP49" s="103"/>
      <c r="AQ49" s="103"/>
      <c r="AR49" s="103"/>
      <c r="AS49" s="103">
        <v>3</v>
      </c>
      <c r="AT49" s="103">
        <v>2</v>
      </c>
      <c r="AU49" s="103">
        <v>3</v>
      </c>
      <c r="AV49" s="103"/>
      <c r="AW49" s="103"/>
      <c r="AY49" s="28"/>
      <c r="AZ49" s="29"/>
      <c r="BA49" s="29"/>
      <c r="BB49" s="29"/>
    </row>
    <row r="50" spans="1:54" s="8" customFormat="1" ht="36" customHeight="1" x14ac:dyDescent="0.4">
      <c r="A50" s="14" t="s">
        <v>123</v>
      </c>
      <c r="B50" s="118" t="s">
        <v>235</v>
      </c>
      <c r="C50" s="99" t="s">
        <v>75</v>
      </c>
      <c r="D50" s="100">
        <f t="shared" si="17"/>
        <v>125</v>
      </c>
      <c r="E50" s="100">
        <f t="shared" si="18"/>
        <v>50</v>
      </c>
      <c r="F50" s="101">
        <f t="shared" si="19"/>
        <v>0</v>
      </c>
      <c r="G50" s="101">
        <f t="shared" si="20"/>
        <v>30</v>
      </c>
      <c r="H50" s="102"/>
      <c r="I50" s="110"/>
      <c r="J50" s="110">
        <v>30</v>
      </c>
      <c r="K50" s="102"/>
      <c r="L50" s="102"/>
      <c r="M50" s="102"/>
      <c r="N50" s="101">
        <f t="shared" si="21"/>
        <v>20</v>
      </c>
      <c r="O50" s="100">
        <f t="shared" si="22"/>
        <v>75</v>
      </c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>
        <v>30</v>
      </c>
      <c r="AL50" s="103">
        <v>20</v>
      </c>
      <c r="AM50" s="103">
        <v>75</v>
      </c>
      <c r="AN50" s="103"/>
      <c r="AO50" s="103"/>
      <c r="AP50" s="103"/>
      <c r="AQ50" s="103"/>
      <c r="AR50" s="103"/>
      <c r="AS50" s="103">
        <v>5</v>
      </c>
      <c r="AT50" s="103">
        <v>2</v>
      </c>
      <c r="AU50" s="103">
        <v>5</v>
      </c>
      <c r="AV50" s="103"/>
      <c r="AW50" s="103"/>
      <c r="AY50" s="23"/>
      <c r="AZ50" s="24"/>
      <c r="BA50" s="24"/>
      <c r="BB50" s="24"/>
    </row>
    <row r="51" spans="1:54" s="8" customFormat="1" ht="55.9" customHeight="1" x14ac:dyDescent="0.4">
      <c r="A51" s="14" t="s">
        <v>133</v>
      </c>
      <c r="B51" s="98" t="s">
        <v>83</v>
      </c>
      <c r="C51" s="99" t="s">
        <v>131</v>
      </c>
      <c r="D51" s="100">
        <f t="shared" si="17"/>
        <v>720</v>
      </c>
      <c r="E51" s="100">
        <f t="shared" si="18"/>
        <v>0</v>
      </c>
      <c r="F51" s="101">
        <f t="shared" si="19"/>
        <v>0</v>
      </c>
      <c r="G51" s="101">
        <f t="shared" si="20"/>
        <v>0</v>
      </c>
      <c r="H51" s="102"/>
      <c r="I51" s="102"/>
      <c r="J51" s="102"/>
      <c r="K51" s="102"/>
      <c r="L51" s="102"/>
      <c r="M51" s="102"/>
      <c r="N51" s="101">
        <f t="shared" si="21"/>
        <v>0</v>
      </c>
      <c r="O51" s="100">
        <f t="shared" si="22"/>
        <v>720</v>
      </c>
      <c r="P51" s="103"/>
      <c r="Q51" s="103"/>
      <c r="R51" s="103"/>
      <c r="S51" s="103"/>
      <c r="T51" s="103"/>
      <c r="U51" s="103"/>
      <c r="V51" s="103"/>
      <c r="W51" s="103">
        <v>180</v>
      </c>
      <c r="X51" s="103"/>
      <c r="Y51" s="103"/>
      <c r="Z51" s="103"/>
      <c r="AA51" s="103">
        <v>120</v>
      </c>
      <c r="AB51" s="103"/>
      <c r="AC51" s="103"/>
      <c r="AD51" s="103"/>
      <c r="AE51" s="103">
        <v>180</v>
      </c>
      <c r="AF51" s="103"/>
      <c r="AG51" s="103"/>
      <c r="AH51" s="103"/>
      <c r="AI51" s="103">
        <v>120</v>
      </c>
      <c r="AJ51" s="103"/>
      <c r="AK51" s="103"/>
      <c r="AL51" s="103"/>
      <c r="AM51" s="103">
        <v>120</v>
      </c>
      <c r="AN51" s="103"/>
      <c r="AO51" s="103">
        <v>6</v>
      </c>
      <c r="AP51" s="103">
        <v>4</v>
      </c>
      <c r="AQ51" s="103">
        <v>6</v>
      </c>
      <c r="AR51" s="103">
        <v>4</v>
      </c>
      <c r="AS51" s="103">
        <v>4</v>
      </c>
      <c r="AT51" s="103"/>
      <c r="AU51" s="103">
        <v>24</v>
      </c>
      <c r="AV51" s="103"/>
      <c r="AW51" s="103">
        <v>24</v>
      </c>
      <c r="AY51" s="23"/>
      <c r="AZ51" s="24"/>
      <c r="BA51" s="24"/>
      <c r="BB51" s="24"/>
    </row>
    <row r="52" spans="1:54" s="13" customFormat="1" ht="36" customHeight="1" x14ac:dyDescent="0.4">
      <c r="A52" s="1" t="s">
        <v>56</v>
      </c>
      <c r="B52" s="111" t="s">
        <v>138</v>
      </c>
      <c r="C52" s="112"/>
      <c r="D52" s="113">
        <f t="shared" ref="D52:AW52" si="23">SUM(D53:D59)</f>
        <v>600</v>
      </c>
      <c r="E52" s="113">
        <f t="shared" si="23"/>
        <v>290</v>
      </c>
      <c r="F52" s="114">
        <f t="shared" si="23"/>
        <v>0</v>
      </c>
      <c r="G52" s="114">
        <f t="shared" si="23"/>
        <v>225</v>
      </c>
      <c r="H52" s="114">
        <f t="shared" si="23"/>
        <v>45</v>
      </c>
      <c r="I52" s="114">
        <f t="shared" si="23"/>
        <v>0</v>
      </c>
      <c r="J52" s="114">
        <f t="shared" si="23"/>
        <v>180</v>
      </c>
      <c r="K52" s="114">
        <f t="shared" si="23"/>
        <v>0</v>
      </c>
      <c r="L52" s="114">
        <f t="shared" si="23"/>
        <v>0</v>
      </c>
      <c r="M52" s="114">
        <f t="shared" si="23"/>
        <v>0</v>
      </c>
      <c r="N52" s="114">
        <f t="shared" si="23"/>
        <v>65</v>
      </c>
      <c r="O52" s="113">
        <f t="shared" si="23"/>
        <v>310</v>
      </c>
      <c r="P52" s="114">
        <f t="shared" si="23"/>
        <v>0</v>
      </c>
      <c r="Q52" s="114">
        <f t="shared" si="23"/>
        <v>0</v>
      </c>
      <c r="R52" s="114">
        <f t="shared" si="23"/>
        <v>0</v>
      </c>
      <c r="S52" s="114">
        <f t="shared" si="23"/>
        <v>0</v>
      </c>
      <c r="T52" s="114">
        <f t="shared" si="23"/>
        <v>0</v>
      </c>
      <c r="U52" s="114">
        <f t="shared" si="23"/>
        <v>0</v>
      </c>
      <c r="V52" s="114">
        <f t="shared" si="23"/>
        <v>0</v>
      </c>
      <c r="W52" s="114">
        <f t="shared" si="23"/>
        <v>0</v>
      </c>
      <c r="X52" s="114">
        <f t="shared" si="23"/>
        <v>0</v>
      </c>
      <c r="Y52" s="114">
        <f t="shared" si="23"/>
        <v>0</v>
      </c>
      <c r="Z52" s="114">
        <f t="shared" si="23"/>
        <v>0</v>
      </c>
      <c r="AA52" s="114">
        <f t="shared" si="23"/>
        <v>0</v>
      </c>
      <c r="AB52" s="114">
        <f t="shared" si="23"/>
        <v>0</v>
      </c>
      <c r="AC52" s="114">
        <f t="shared" si="23"/>
        <v>0</v>
      </c>
      <c r="AD52" s="114">
        <f t="shared" si="23"/>
        <v>0</v>
      </c>
      <c r="AE52" s="114">
        <f t="shared" si="23"/>
        <v>0</v>
      </c>
      <c r="AF52" s="114">
        <f t="shared" si="23"/>
        <v>0</v>
      </c>
      <c r="AG52" s="114">
        <f t="shared" si="23"/>
        <v>105</v>
      </c>
      <c r="AH52" s="114">
        <f t="shared" si="23"/>
        <v>30</v>
      </c>
      <c r="AI52" s="114">
        <f t="shared" si="23"/>
        <v>165</v>
      </c>
      <c r="AJ52" s="114">
        <f t="shared" si="23"/>
        <v>0</v>
      </c>
      <c r="AK52" s="114">
        <f t="shared" si="23"/>
        <v>120</v>
      </c>
      <c r="AL52" s="114">
        <f t="shared" si="23"/>
        <v>35</v>
      </c>
      <c r="AM52" s="114">
        <f t="shared" si="23"/>
        <v>145</v>
      </c>
      <c r="AN52" s="114">
        <f t="shared" si="23"/>
        <v>0</v>
      </c>
      <c r="AO52" s="114">
        <f t="shared" si="23"/>
        <v>0</v>
      </c>
      <c r="AP52" s="114">
        <f t="shared" si="23"/>
        <v>0</v>
      </c>
      <c r="AQ52" s="114">
        <f t="shared" si="23"/>
        <v>0</v>
      </c>
      <c r="AR52" s="114">
        <f t="shared" si="23"/>
        <v>12</v>
      </c>
      <c r="AS52" s="114">
        <f t="shared" si="23"/>
        <v>12</v>
      </c>
      <c r="AT52" s="114">
        <f t="shared" si="23"/>
        <v>12</v>
      </c>
      <c r="AU52" s="114">
        <f t="shared" si="23"/>
        <v>24</v>
      </c>
      <c r="AV52" s="114">
        <f t="shared" si="23"/>
        <v>0</v>
      </c>
      <c r="AW52" s="114">
        <f t="shared" si="23"/>
        <v>24</v>
      </c>
      <c r="AY52" s="23"/>
      <c r="AZ52" s="24"/>
      <c r="BA52" s="24"/>
      <c r="BB52" s="24"/>
    </row>
    <row r="53" spans="1:54" s="8" customFormat="1" ht="36" customHeight="1" x14ac:dyDescent="0.4">
      <c r="A53" s="14" t="s">
        <v>10</v>
      </c>
      <c r="B53" s="98" t="s">
        <v>143</v>
      </c>
      <c r="C53" s="99" t="s">
        <v>64</v>
      </c>
      <c r="D53" s="100">
        <f t="shared" ref="D53:D59" si="24">SUM(E53,O53)</f>
        <v>100</v>
      </c>
      <c r="E53" s="100">
        <f t="shared" ref="E53:E59" si="25">SUM(F53:G53,N53)</f>
        <v>40</v>
      </c>
      <c r="F53" s="101">
        <f t="shared" ref="F53:F59" si="26">SUM(P53,T53,X53,AB53,AF53,AJ53)</f>
        <v>0</v>
      </c>
      <c r="G53" s="101">
        <f t="shared" ref="G53:G59" si="27">SUM(Q53,U53,Y53,AC53,AG53,AK53)</f>
        <v>30</v>
      </c>
      <c r="H53" s="102">
        <v>30</v>
      </c>
      <c r="I53" s="102"/>
      <c r="J53" s="102"/>
      <c r="K53" s="102"/>
      <c r="L53" s="102"/>
      <c r="M53" s="102"/>
      <c r="N53" s="101">
        <f t="shared" ref="N53:N59" si="28">SUM(R53,V53,Z53,AD53,AH53,AL53)</f>
        <v>10</v>
      </c>
      <c r="O53" s="100">
        <f t="shared" ref="O53:O59" si="29">SUM(S53,W53,AA53,AE53,AI53,AM53)</f>
        <v>60</v>
      </c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>
        <v>30</v>
      </c>
      <c r="AH53" s="103">
        <v>10</v>
      </c>
      <c r="AI53" s="103">
        <v>60</v>
      </c>
      <c r="AJ53" s="103"/>
      <c r="AK53" s="103"/>
      <c r="AL53" s="103"/>
      <c r="AM53" s="103"/>
      <c r="AN53" s="103"/>
      <c r="AO53" s="103"/>
      <c r="AP53" s="103"/>
      <c r="AQ53" s="103"/>
      <c r="AR53" s="103">
        <v>4</v>
      </c>
      <c r="AS53" s="103"/>
      <c r="AT53" s="103">
        <v>2</v>
      </c>
      <c r="AU53" s="103">
        <v>4</v>
      </c>
      <c r="AV53" s="103"/>
      <c r="AW53" s="103">
        <v>4</v>
      </c>
      <c r="AY53" s="23"/>
      <c r="AZ53" s="24"/>
      <c r="BA53" s="24"/>
      <c r="BB53" s="24"/>
    </row>
    <row r="54" spans="1:54" s="8" customFormat="1" ht="36" customHeight="1" x14ac:dyDescent="0.4">
      <c r="A54" s="14" t="s">
        <v>9</v>
      </c>
      <c r="B54" s="98" t="s">
        <v>101</v>
      </c>
      <c r="C54" s="99" t="s">
        <v>64</v>
      </c>
      <c r="D54" s="100">
        <f t="shared" si="24"/>
        <v>100</v>
      </c>
      <c r="E54" s="100">
        <f t="shared" si="25"/>
        <v>40</v>
      </c>
      <c r="F54" s="101">
        <f t="shared" si="26"/>
        <v>0</v>
      </c>
      <c r="G54" s="101">
        <f>SUM(Q54,U54,Y54,AC54,AG54,AK54)</f>
        <v>30</v>
      </c>
      <c r="H54" s="102"/>
      <c r="I54" s="102"/>
      <c r="J54" s="110">
        <v>30</v>
      </c>
      <c r="K54" s="102"/>
      <c r="L54" s="102"/>
      <c r="M54" s="102"/>
      <c r="N54" s="101">
        <f>SUM(R54,V54,Z54,AD54,AH54,AL54)</f>
        <v>10</v>
      </c>
      <c r="O54" s="100">
        <f>SUM(S54,W54,AA54,AE54,AI54,AM54)</f>
        <v>60</v>
      </c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>
        <v>30</v>
      </c>
      <c r="AH54" s="103">
        <v>10</v>
      </c>
      <c r="AI54" s="103">
        <v>60</v>
      </c>
      <c r="AJ54" s="103"/>
      <c r="AK54" s="103"/>
      <c r="AL54" s="103"/>
      <c r="AM54" s="103"/>
      <c r="AN54" s="103"/>
      <c r="AO54" s="103"/>
      <c r="AP54" s="103"/>
      <c r="AQ54" s="103"/>
      <c r="AR54" s="103">
        <v>4</v>
      </c>
      <c r="AS54" s="103"/>
      <c r="AT54" s="103">
        <v>2</v>
      </c>
      <c r="AU54" s="103">
        <v>4</v>
      </c>
      <c r="AV54" s="103"/>
      <c r="AW54" s="103">
        <v>4</v>
      </c>
      <c r="AY54" s="23"/>
      <c r="AZ54" s="24"/>
      <c r="BA54" s="24"/>
      <c r="BB54" s="24"/>
    </row>
    <row r="55" spans="1:54" s="8" customFormat="1" ht="36" customHeight="1" x14ac:dyDescent="0.4">
      <c r="A55" s="14" t="s">
        <v>8</v>
      </c>
      <c r="B55" s="98" t="s">
        <v>144</v>
      </c>
      <c r="C55" s="99" t="s">
        <v>64</v>
      </c>
      <c r="D55" s="100">
        <f t="shared" si="24"/>
        <v>100</v>
      </c>
      <c r="E55" s="100">
        <f t="shared" si="25"/>
        <v>55</v>
      </c>
      <c r="F55" s="101">
        <f t="shared" si="26"/>
        <v>0</v>
      </c>
      <c r="G55" s="101">
        <f t="shared" si="27"/>
        <v>45</v>
      </c>
      <c r="H55" s="102"/>
      <c r="I55" s="102"/>
      <c r="J55" s="110">
        <v>45</v>
      </c>
      <c r="K55" s="102"/>
      <c r="L55" s="102"/>
      <c r="M55" s="102"/>
      <c r="N55" s="101">
        <f t="shared" si="28"/>
        <v>10</v>
      </c>
      <c r="O55" s="100">
        <f t="shared" si="29"/>
        <v>45</v>
      </c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>
        <v>45</v>
      </c>
      <c r="AH55" s="103">
        <v>10</v>
      </c>
      <c r="AI55" s="103">
        <v>45</v>
      </c>
      <c r="AJ55" s="103"/>
      <c r="AK55" s="103"/>
      <c r="AL55" s="103"/>
      <c r="AM55" s="103"/>
      <c r="AN55" s="103"/>
      <c r="AO55" s="103"/>
      <c r="AP55" s="103"/>
      <c r="AQ55" s="103"/>
      <c r="AR55" s="103">
        <v>4</v>
      </c>
      <c r="AS55" s="103"/>
      <c r="AT55" s="103">
        <v>2</v>
      </c>
      <c r="AU55" s="103">
        <v>4</v>
      </c>
      <c r="AV55" s="103"/>
      <c r="AW55" s="103">
        <v>4</v>
      </c>
      <c r="AY55" s="23"/>
      <c r="AZ55" s="24"/>
      <c r="BA55" s="24"/>
      <c r="BB55" s="24"/>
    </row>
    <row r="56" spans="1:54" s="8" customFormat="1" ht="36" customHeight="1" x14ac:dyDescent="0.4">
      <c r="A56" s="14" t="s">
        <v>7</v>
      </c>
      <c r="B56" s="98" t="s">
        <v>99</v>
      </c>
      <c r="C56" s="99" t="s">
        <v>75</v>
      </c>
      <c r="D56" s="100">
        <f t="shared" si="24"/>
        <v>75</v>
      </c>
      <c r="E56" s="100">
        <f t="shared" si="25"/>
        <v>20</v>
      </c>
      <c r="F56" s="101">
        <f t="shared" si="26"/>
        <v>0</v>
      </c>
      <c r="G56" s="101">
        <f>SUM(Q56,U56,Y56,AC56,AG56,AK56)</f>
        <v>15</v>
      </c>
      <c r="H56" s="102">
        <v>15</v>
      </c>
      <c r="I56" s="102"/>
      <c r="J56" s="102"/>
      <c r="K56" s="102"/>
      <c r="L56" s="102"/>
      <c r="M56" s="102"/>
      <c r="N56" s="101">
        <f>SUM(R56,V56,Z56,AD56,AH56,AL56)</f>
        <v>5</v>
      </c>
      <c r="O56" s="100">
        <f>SUM(S56,W56,AA56,AE56,AI56,AM56)</f>
        <v>55</v>
      </c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>
        <v>15</v>
      </c>
      <c r="AL56" s="103">
        <v>5</v>
      </c>
      <c r="AM56" s="103">
        <v>55</v>
      </c>
      <c r="AN56" s="103"/>
      <c r="AO56" s="103"/>
      <c r="AP56" s="103"/>
      <c r="AQ56" s="103"/>
      <c r="AR56" s="103"/>
      <c r="AS56" s="103">
        <v>3</v>
      </c>
      <c r="AT56" s="103">
        <v>1</v>
      </c>
      <c r="AU56" s="103">
        <v>3</v>
      </c>
      <c r="AV56" s="103"/>
      <c r="AW56" s="103">
        <v>3</v>
      </c>
      <c r="AY56" s="23"/>
      <c r="AZ56" s="24"/>
      <c r="BA56" s="24"/>
      <c r="BB56" s="24"/>
    </row>
    <row r="57" spans="1:54" s="8" customFormat="1" ht="36" customHeight="1" x14ac:dyDescent="0.4">
      <c r="A57" s="14" t="s">
        <v>6</v>
      </c>
      <c r="B57" s="98" t="s">
        <v>104</v>
      </c>
      <c r="C57" s="99" t="s">
        <v>75</v>
      </c>
      <c r="D57" s="100">
        <f t="shared" si="24"/>
        <v>75</v>
      </c>
      <c r="E57" s="100">
        <f t="shared" si="25"/>
        <v>55</v>
      </c>
      <c r="F57" s="101">
        <f t="shared" si="26"/>
        <v>0</v>
      </c>
      <c r="G57" s="101">
        <f>SUM(Q57,U57,Y57,AC57,AG57,AK57)</f>
        <v>45</v>
      </c>
      <c r="H57" s="102"/>
      <c r="I57" s="102"/>
      <c r="J57" s="110">
        <v>45</v>
      </c>
      <c r="K57" s="102"/>
      <c r="L57" s="102"/>
      <c r="M57" s="102"/>
      <c r="N57" s="101">
        <f>SUM(R57,V57,Z57,AD57,AH57,AL57)</f>
        <v>10</v>
      </c>
      <c r="O57" s="100">
        <f>SUM(S57,W57,AA57,AE57,AI57,AM57)</f>
        <v>20</v>
      </c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>
        <v>45</v>
      </c>
      <c r="AL57" s="103">
        <v>10</v>
      </c>
      <c r="AM57" s="103">
        <v>20</v>
      </c>
      <c r="AN57" s="103"/>
      <c r="AO57" s="103"/>
      <c r="AP57" s="103"/>
      <c r="AQ57" s="103"/>
      <c r="AR57" s="103"/>
      <c r="AS57" s="103">
        <v>3</v>
      </c>
      <c r="AT57" s="103">
        <v>2</v>
      </c>
      <c r="AU57" s="103">
        <v>3</v>
      </c>
      <c r="AV57" s="103"/>
      <c r="AW57" s="103">
        <v>3</v>
      </c>
      <c r="AY57" s="23"/>
      <c r="AZ57" s="24"/>
      <c r="BA57" s="24"/>
      <c r="BB57" s="24"/>
    </row>
    <row r="58" spans="1:54" s="8" customFormat="1" ht="36" customHeight="1" x14ac:dyDescent="0.4">
      <c r="A58" s="14" t="s">
        <v>5</v>
      </c>
      <c r="B58" s="98" t="s">
        <v>145</v>
      </c>
      <c r="C58" s="99" t="s">
        <v>75</v>
      </c>
      <c r="D58" s="100">
        <f t="shared" si="24"/>
        <v>75</v>
      </c>
      <c r="E58" s="100">
        <f t="shared" si="25"/>
        <v>55</v>
      </c>
      <c r="F58" s="101">
        <f t="shared" si="26"/>
        <v>0</v>
      </c>
      <c r="G58" s="101">
        <f t="shared" si="27"/>
        <v>45</v>
      </c>
      <c r="H58" s="102"/>
      <c r="I58" s="102"/>
      <c r="J58" s="110">
        <v>45</v>
      </c>
      <c r="K58" s="102"/>
      <c r="L58" s="102"/>
      <c r="M58" s="102"/>
      <c r="N58" s="101">
        <f t="shared" si="28"/>
        <v>10</v>
      </c>
      <c r="O58" s="100">
        <f t="shared" si="29"/>
        <v>20</v>
      </c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>
        <v>45</v>
      </c>
      <c r="AL58" s="103">
        <v>10</v>
      </c>
      <c r="AM58" s="103">
        <v>20</v>
      </c>
      <c r="AN58" s="103"/>
      <c r="AO58" s="103"/>
      <c r="AP58" s="103"/>
      <c r="AQ58" s="103"/>
      <c r="AR58" s="103"/>
      <c r="AS58" s="103">
        <v>3</v>
      </c>
      <c r="AT58" s="103">
        <v>2</v>
      </c>
      <c r="AU58" s="103">
        <v>3</v>
      </c>
      <c r="AV58" s="103"/>
      <c r="AW58" s="103">
        <v>3</v>
      </c>
      <c r="AY58" s="23"/>
      <c r="AZ58" s="24"/>
      <c r="BA58" s="24"/>
      <c r="BB58" s="24"/>
    </row>
    <row r="59" spans="1:54" s="8" customFormat="1" ht="36" customHeight="1" x14ac:dyDescent="0.4">
      <c r="A59" s="14" t="s">
        <v>20</v>
      </c>
      <c r="B59" s="98" t="s">
        <v>90</v>
      </c>
      <c r="C59" s="99" t="s">
        <v>75</v>
      </c>
      <c r="D59" s="100">
        <f t="shared" si="24"/>
        <v>75</v>
      </c>
      <c r="E59" s="100">
        <f t="shared" si="25"/>
        <v>25</v>
      </c>
      <c r="F59" s="101">
        <f t="shared" si="26"/>
        <v>0</v>
      </c>
      <c r="G59" s="101">
        <f t="shared" si="27"/>
        <v>15</v>
      </c>
      <c r="H59" s="102"/>
      <c r="I59" s="102"/>
      <c r="J59" s="110">
        <v>15</v>
      </c>
      <c r="K59" s="102"/>
      <c r="L59" s="102"/>
      <c r="M59" s="102"/>
      <c r="N59" s="101">
        <f t="shared" si="28"/>
        <v>10</v>
      </c>
      <c r="O59" s="100">
        <f t="shared" si="29"/>
        <v>50</v>
      </c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>
        <v>15</v>
      </c>
      <c r="AL59" s="103">
        <v>10</v>
      </c>
      <c r="AM59" s="103">
        <v>50</v>
      </c>
      <c r="AN59" s="103"/>
      <c r="AO59" s="103"/>
      <c r="AP59" s="103"/>
      <c r="AQ59" s="103"/>
      <c r="AR59" s="103"/>
      <c r="AS59" s="103">
        <v>3</v>
      </c>
      <c r="AT59" s="103">
        <v>1</v>
      </c>
      <c r="AU59" s="103">
        <v>3</v>
      </c>
      <c r="AV59" s="103"/>
      <c r="AW59" s="103">
        <v>3</v>
      </c>
      <c r="AY59" s="23"/>
      <c r="AZ59" s="24"/>
      <c r="BA59" s="24"/>
      <c r="BB59" s="24"/>
    </row>
    <row r="60" spans="1:54" s="13" customFormat="1" ht="36" customHeight="1" x14ac:dyDescent="0.4">
      <c r="A60" s="1" t="s">
        <v>57</v>
      </c>
      <c r="B60" s="111" t="s">
        <v>139</v>
      </c>
      <c r="C60" s="112"/>
      <c r="D60" s="113">
        <f t="shared" ref="D60:AW60" si="30">SUM(D61:D67)</f>
        <v>600</v>
      </c>
      <c r="E60" s="113">
        <f t="shared" si="30"/>
        <v>290</v>
      </c>
      <c r="F60" s="114">
        <f t="shared" si="30"/>
        <v>0</v>
      </c>
      <c r="G60" s="114">
        <f t="shared" si="30"/>
        <v>225</v>
      </c>
      <c r="H60" s="114">
        <f t="shared" si="30"/>
        <v>60</v>
      </c>
      <c r="I60" s="114">
        <f t="shared" si="30"/>
        <v>0</v>
      </c>
      <c r="J60" s="114">
        <f t="shared" si="30"/>
        <v>165</v>
      </c>
      <c r="K60" s="114">
        <f t="shared" si="30"/>
        <v>0</v>
      </c>
      <c r="L60" s="114">
        <f t="shared" si="30"/>
        <v>0</v>
      </c>
      <c r="M60" s="114">
        <f t="shared" si="30"/>
        <v>0</v>
      </c>
      <c r="N60" s="114">
        <f t="shared" si="30"/>
        <v>65</v>
      </c>
      <c r="O60" s="113">
        <f t="shared" si="30"/>
        <v>310</v>
      </c>
      <c r="P60" s="114">
        <f t="shared" si="30"/>
        <v>0</v>
      </c>
      <c r="Q60" s="114">
        <f t="shared" si="30"/>
        <v>0</v>
      </c>
      <c r="R60" s="114">
        <f t="shared" si="30"/>
        <v>0</v>
      </c>
      <c r="S60" s="114">
        <f t="shared" si="30"/>
        <v>0</v>
      </c>
      <c r="T60" s="114">
        <f t="shared" si="30"/>
        <v>0</v>
      </c>
      <c r="U60" s="114">
        <f t="shared" si="30"/>
        <v>0</v>
      </c>
      <c r="V60" s="114">
        <f t="shared" si="30"/>
        <v>0</v>
      </c>
      <c r="W60" s="114">
        <f t="shared" si="30"/>
        <v>0</v>
      </c>
      <c r="X60" s="114">
        <f t="shared" si="30"/>
        <v>0</v>
      </c>
      <c r="Y60" s="114">
        <f t="shared" si="30"/>
        <v>0</v>
      </c>
      <c r="Z60" s="114">
        <f t="shared" si="30"/>
        <v>0</v>
      </c>
      <c r="AA60" s="114">
        <f t="shared" si="30"/>
        <v>0</v>
      </c>
      <c r="AB60" s="114">
        <f t="shared" si="30"/>
        <v>0</v>
      </c>
      <c r="AC60" s="114">
        <f t="shared" si="30"/>
        <v>0</v>
      </c>
      <c r="AD60" s="114">
        <f t="shared" si="30"/>
        <v>0</v>
      </c>
      <c r="AE60" s="114">
        <f t="shared" si="30"/>
        <v>0</v>
      </c>
      <c r="AF60" s="114">
        <f t="shared" si="30"/>
        <v>0</v>
      </c>
      <c r="AG60" s="114">
        <f t="shared" si="30"/>
        <v>135</v>
      </c>
      <c r="AH60" s="114">
        <f t="shared" si="30"/>
        <v>35</v>
      </c>
      <c r="AI60" s="114">
        <f t="shared" si="30"/>
        <v>130</v>
      </c>
      <c r="AJ60" s="114">
        <f t="shared" si="30"/>
        <v>0</v>
      </c>
      <c r="AK60" s="114">
        <f t="shared" si="30"/>
        <v>90</v>
      </c>
      <c r="AL60" s="114">
        <f t="shared" si="30"/>
        <v>30</v>
      </c>
      <c r="AM60" s="114">
        <f t="shared" si="30"/>
        <v>180</v>
      </c>
      <c r="AN60" s="114">
        <f t="shared" si="30"/>
        <v>0</v>
      </c>
      <c r="AO60" s="114">
        <f t="shared" si="30"/>
        <v>0</v>
      </c>
      <c r="AP60" s="114">
        <f t="shared" si="30"/>
        <v>0</v>
      </c>
      <c r="AQ60" s="114">
        <f t="shared" si="30"/>
        <v>0</v>
      </c>
      <c r="AR60" s="114">
        <f t="shared" si="30"/>
        <v>12</v>
      </c>
      <c r="AS60" s="114">
        <f t="shared" si="30"/>
        <v>12</v>
      </c>
      <c r="AT60" s="114">
        <f t="shared" si="30"/>
        <v>12</v>
      </c>
      <c r="AU60" s="114">
        <f t="shared" si="30"/>
        <v>24</v>
      </c>
      <c r="AV60" s="114">
        <f t="shared" si="30"/>
        <v>0</v>
      </c>
      <c r="AW60" s="114">
        <f t="shared" si="30"/>
        <v>24</v>
      </c>
      <c r="AY60" s="23"/>
      <c r="AZ60" s="24"/>
      <c r="BA60" s="24"/>
      <c r="BB60" s="24"/>
    </row>
    <row r="61" spans="1:54" s="8" customFormat="1" ht="36" customHeight="1" x14ac:dyDescent="0.4">
      <c r="A61" s="14" t="s">
        <v>10</v>
      </c>
      <c r="B61" s="98" t="s">
        <v>146</v>
      </c>
      <c r="C61" s="99" t="s">
        <v>64</v>
      </c>
      <c r="D61" s="100">
        <f t="shared" ref="D61:D67" si="31">SUM(E61,O61)</f>
        <v>75</v>
      </c>
      <c r="E61" s="100">
        <f t="shared" ref="E61:E67" si="32">SUM(F61:G61,N61)</f>
        <v>55</v>
      </c>
      <c r="F61" s="101">
        <f t="shared" ref="F61:F67" si="33">SUM(P61,T61,X61,AB61,AF61,AJ61)</f>
        <v>0</v>
      </c>
      <c r="G61" s="101">
        <f t="shared" ref="G61:G67" si="34">SUM(Q61,U61,Y61,AC61,AG61,AK61)</f>
        <v>45</v>
      </c>
      <c r="H61" s="102"/>
      <c r="I61" s="102"/>
      <c r="J61" s="110">
        <v>45</v>
      </c>
      <c r="K61" s="102"/>
      <c r="L61" s="102"/>
      <c r="M61" s="102"/>
      <c r="N61" s="101">
        <f t="shared" ref="N61:N67" si="35">SUM(R61,V61,Z61,AD61,AH61,AL61)</f>
        <v>10</v>
      </c>
      <c r="O61" s="100">
        <f t="shared" ref="O61:O67" si="36">SUM(S61,W61,AA61,AE61,AI61,AM61)</f>
        <v>20</v>
      </c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>
        <v>45</v>
      </c>
      <c r="AH61" s="103">
        <v>10</v>
      </c>
      <c r="AI61" s="103">
        <v>20</v>
      </c>
      <c r="AJ61" s="103"/>
      <c r="AK61" s="103"/>
      <c r="AL61" s="103"/>
      <c r="AM61" s="103"/>
      <c r="AN61" s="103"/>
      <c r="AO61" s="103"/>
      <c r="AP61" s="103"/>
      <c r="AQ61" s="103"/>
      <c r="AR61" s="103">
        <v>3</v>
      </c>
      <c r="AS61" s="103"/>
      <c r="AT61" s="103">
        <v>2</v>
      </c>
      <c r="AU61" s="103">
        <v>3</v>
      </c>
      <c r="AV61" s="103"/>
      <c r="AW61" s="103">
        <v>3</v>
      </c>
      <c r="AY61" s="23"/>
      <c r="AZ61" s="24"/>
      <c r="BA61" s="24"/>
      <c r="BB61" s="24"/>
    </row>
    <row r="62" spans="1:54" s="8" customFormat="1" ht="36" customHeight="1" x14ac:dyDescent="0.4">
      <c r="A62" s="14" t="s">
        <v>9</v>
      </c>
      <c r="B62" s="98" t="s">
        <v>112</v>
      </c>
      <c r="C62" s="99" t="s">
        <v>64</v>
      </c>
      <c r="D62" s="100">
        <f t="shared" si="31"/>
        <v>75</v>
      </c>
      <c r="E62" s="100">
        <f t="shared" si="32"/>
        <v>40</v>
      </c>
      <c r="F62" s="101">
        <f t="shared" si="33"/>
        <v>0</v>
      </c>
      <c r="G62" s="101">
        <f t="shared" si="34"/>
        <v>30</v>
      </c>
      <c r="H62" s="102">
        <v>30</v>
      </c>
      <c r="I62" s="102"/>
      <c r="J62" s="102"/>
      <c r="K62" s="102"/>
      <c r="L62" s="102"/>
      <c r="M62" s="102"/>
      <c r="N62" s="101">
        <f t="shared" si="35"/>
        <v>10</v>
      </c>
      <c r="O62" s="100">
        <f t="shared" si="36"/>
        <v>35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>
        <v>30</v>
      </c>
      <c r="AH62" s="103">
        <v>10</v>
      </c>
      <c r="AI62" s="103">
        <v>35</v>
      </c>
      <c r="AJ62" s="103"/>
      <c r="AK62" s="103"/>
      <c r="AL62" s="103"/>
      <c r="AM62" s="103"/>
      <c r="AN62" s="103"/>
      <c r="AO62" s="103"/>
      <c r="AP62" s="103"/>
      <c r="AQ62" s="103"/>
      <c r="AR62" s="103">
        <v>3</v>
      </c>
      <c r="AS62" s="103"/>
      <c r="AT62" s="103">
        <v>2</v>
      </c>
      <c r="AU62" s="103">
        <v>3</v>
      </c>
      <c r="AV62" s="103"/>
      <c r="AW62" s="103">
        <v>3</v>
      </c>
      <c r="AY62" s="23"/>
      <c r="AZ62" s="24"/>
      <c r="BA62" s="24"/>
      <c r="BB62" s="24"/>
    </row>
    <row r="63" spans="1:54" s="8" customFormat="1" ht="36" customHeight="1" x14ac:dyDescent="0.4">
      <c r="A63" s="14" t="s">
        <v>8</v>
      </c>
      <c r="B63" s="98" t="s">
        <v>147</v>
      </c>
      <c r="C63" s="99" t="s">
        <v>64</v>
      </c>
      <c r="D63" s="100">
        <f t="shared" si="31"/>
        <v>75</v>
      </c>
      <c r="E63" s="100">
        <f t="shared" si="32"/>
        <v>40</v>
      </c>
      <c r="F63" s="101">
        <f t="shared" si="33"/>
        <v>0</v>
      </c>
      <c r="G63" s="101">
        <f t="shared" si="34"/>
        <v>30</v>
      </c>
      <c r="H63" s="102">
        <v>30</v>
      </c>
      <c r="I63" s="102"/>
      <c r="J63" s="102"/>
      <c r="K63" s="102"/>
      <c r="L63" s="102"/>
      <c r="M63" s="102"/>
      <c r="N63" s="101">
        <f t="shared" si="35"/>
        <v>10</v>
      </c>
      <c r="O63" s="100">
        <f t="shared" si="36"/>
        <v>35</v>
      </c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>
        <v>30</v>
      </c>
      <c r="AH63" s="103">
        <v>10</v>
      </c>
      <c r="AI63" s="103">
        <v>35</v>
      </c>
      <c r="AJ63" s="103"/>
      <c r="AK63" s="103" t="s">
        <v>77</v>
      </c>
      <c r="AL63" s="103"/>
      <c r="AM63" s="103"/>
      <c r="AN63" s="103"/>
      <c r="AO63" s="103"/>
      <c r="AP63" s="103"/>
      <c r="AQ63" s="103"/>
      <c r="AR63" s="103">
        <v>3</v>
      </c>
      <c r="AS63" s="103"/>
      <c r="AT63" s="103">
        <v>2</v>
      </c>
      <c r="AU63" s="103">
        <v>3</v>
      </c>
      <c r="AV63" s="103"/>
      <c r="AW63" s="103">
        <v>3</v>
      </c>
      <c r="AY63" s="23"/>
      <c r="AZ63" s="24"/>
      <c r="BA63" s="24"/>
      <c r="BB63" s="24"/>
    </row>
    <row r="64" spans="1:54" s="8" customFormat="1" ht="36" customHeight="1" x14ac:dyDescent="0.4">
      <c r="A64" s="14" t="s">
        <v>7</v>
      </c>
      <c r="B64" s="98" t="s">
        <v>115</v>
      </c>
      <c r="C64" s="99" t="s">
        <v>64</v>
      </c>
      <c r="D64" s="100">
        <f t="shared" si="31"/>
        <v>75</v>
      </c>
      <c r="E64" s="100">
        <f t="shared" si="32"/>
        <v>35</v>
      </c>
      <c r="F64" s="101">
        <f t="shared" si="33"/>
        <v>0</v>
      </c>
      <c r="G64" s="101">
        <f t="shared" si="34"/>
        <v>30</v>
      </c>
      <c r="H64" s="102"/>
      <c r="I64" s="102"/>
      <c r="J64" s="110">
        <v>30</v>
      </c>
      <c r="K64" s="102"/>
      <c r="L64" s="102"/>
      <c r="M64" s="102"/>
      <c r="N64" s="101">
        <f t="shared" si="35"/>
        <v>5</v>
      </c>
      <c r="O64" s="100">
        <f t="shared" si="36"/>
        <v>40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>
        <v>30</v>
      </c>
      <c r="AH64" s="103">
        <v>5</v>
      </c>
      <c r="AI64" s="103">
        <v>40</v>
      </c>
      <c r="AJ64" s="103"/>
      <c r="AK64" s="103"/>
      <c r="AL64" s="103"/>
      <c r="AM64" s="103"/>
      <c r="AN64" s="103"/>
      <c r="AO64" s="103"/>
      <c r="AP64" s="103"/>
      <c r="AQ64" s="103"/>
      <c r="AR64" s="103">
        <v>3</v>
      </c>
      <c r="AS64" s="103"/>
      <c r="AT64" s="103">
        <v>1</v>
      </c>
      <c r="AU64" s="103">
        <v>3</v>
      </c>
      <c r="AV64" s="103"/>
      <c r="AW64" s="103">
        <v>3</v>
      </c>
      <c r="AY64" s="23"/>
      <c r="AZ64" s="24"/>
      <c r="BA64" s="24"/>
      <c r="BB64" s="24"/>
    </row>
    <row r="65" spans="1:54" s="8" customFormat="1" ht="36" customHeight="1" x14ac:dyDescent="0.4">
      <c r="A65" s="14" t="s">
        <v>6</v>
      </c>
      <c r="B65" s="98" t="s">
        <v>111</v>
      </c>
      <c r="C65" s="99" t="s">
        <v>75</v>
      </c>
      <c r="D65" s="100">
        <f t="shared" si="31"/>
        <v>125</v>
      </c>
      <c r="E65" s="100">
        <f t="shared" si="32"/>
        <v>55</v>
      </c>
      <c r="F65" s="101">
        <f t="shared" si="33"/>
        <v>0</v>
      </c>
      <c r="G65" s="101">
        <f t="shared" si="34"/>
        <v>45</v>
      </c>
      <c r="H65" s="102"/>
      <c r="I65" s="102"/>
      <c r="J65" s="110">
        <v>45</v>
      </c>
      <c r="K65" s="102"/>
      <c r="L65" s="102"/>
      <c r="M65" s="102"/>
      <c r="N65" s="101">
        <f t="shared" si="35"/>
        <v>10</v>
      </c>
      <c r="O65" s="100">
        <f t="shared" si="36"/>
        <v>70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>
        <v>45</v>
      </c>
      <c r="AL65" s="103">
        <v>10</v>
      </c>
      <c r="AM65" s="103">
        <v>70</v>
      </c>
      <c r="AN65" s="103"/>
      <c r="AO65" s="103"/>
      <c r="AP65" s="103"/>
      <c r="AQ65" s="103"/>
      <c r="AR65" s="103"/>
      <c r="AS65" s="103">
        <v>5</v>
      </c>
      <c r="AT65" s="103">
        <v>2</v>
      </c>
      <c r="AU65" s="103">
        <v>5</v>
      </c>
      <c r="AV65" s="103"/>
      <c r="AW65" s="103">
        <v>5</v>
      </c>
      <c r="AY65" s="23"/>
      <c r="AZ65" s="24"/>
      <c r="BA65" s="24"/>
      <c r="BB65" s="24"/>
    </row>
    <row r="66" spans="1:54" s="8" customFormat="1" ht="36" customHeight="1" x14ac:dyDescent="0.4">
      <c r="A66" s="14" t="s">
        <v>5</v>
      </c>
      <c r="B66" s="98" t="s">
        <v>110</v>
      </c>
      <c r="C66" s="99" t="s">
        <v>75</v>
      </c>
      <c r="D66" s="100">
        <f t="shared" si="31"/>
        <v>100</v>
      </c>
      <c r="E66" s="100">
        <f t="shared" si="32"/>
        <v>40</v>
      </c>
      <c r="F66" s="101">
        <f t="shared" si="33"/>
        <v>0</v>
      </c>
      <c r="G66" s="101">
        <f t="shared" si="34"/>
        <v>30</v>
      </c>
      <c r="H66" s="102"/>
      <c r="I66" s="102"/>
      <c r="J66" s="110">
        <v>30</v>
      </c>
      <c r="K66" s="102"/>
      <c r="L66" s="102"/>
      <c r="M66" s="102"/>
      <c r="N66" s="101">
        <f t="shared" si="35"/>
        <v>10</v>
      </c>
      <c r="O66" s="100">
        <f t="shared" si="36"/>
        <v>60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>
        <v>30</v>
      </c>
      <c r="AL66" s="103">
        <v>10</v>
      </c>
      <c r="AM66" s="103">
        <v>60</v>
      </c>
      <c r="AN66" s="103"/>
      <c r="AO66" s="103"/>
      <c r="AP66" s="103"/>
      <c r="AQ66" s="103"/>
      <c r="AR66" s="103"/>
      <c r="AS66" s="103">
        <v>4</v>
      </c>
      <c r="AT66" s="103">
        <v>2</v>
      </c>
      <c r="AU66" s="103">
        <v>4</v>
      </c>
      <c r="AV66" s="103"/>
      <c r="AW66" s="103">
        <v>4</v>
      </c>
      <c r="AY66" s="23"/>
      <c r="AZ66" s="24"/>
      <c r="BA66" s="24"/>
      <c r="BB66" s="24"/>
    </row>
    <row r="67" spans="1:54" s="8" customFormat="1" ht="44.4" x14ac:dyDescent="0.4">
      <c r="A67" s="14" t="s">
        <v>20</v>
      </c>
      <c r="B67" s="98" t="s">
        <v>109</v>
      </c>
      <c r="C67" s="99" t="s">
        <v>75</v>
      </c>
      <c r="D67" s="100">
        <f t="shared" si="31"/>
        <v>75</v>
      </c>
      <c r="E67" s="100">
        <f t="shared" si="32"/>
        <v>25</v>
      </c>
      <c r="F67" s="101">
        <f t="shared" si="33"/>
        <v>0</v>
      </c>
      <c r="G67" s="101">
        <f t="shared" si="34"/>
        <v>15</v>
      </c>
      <c r="H67" s="102"/>
      <c r="I67" s="102"/>
      <c r="J67" s="110">
        <v>15</v>
      </c>
      <c r="K67" s="102"/>
      <c r="L67" s="102"/>
      <c r="M67" s="102"/>
      <c r="N67" s="101">
        <f t="shared" si="35"/>
        <v>10</v>
      </c>
      <c r="O67" s="100">
        <f t="shared" si="36"/>
        <v>50</v>
      </c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>
        <v>15</v>
      </c>
      <c r="AL67" s="103">
        <v>10</v>
      </c>
      <c r="AM67" s="103">
        <v>50</v>
      </c>
      <c r="AN67" s="103"/>
      <c r="AO67" s="103"/>
      <c r="AP67" s="103"/>
      <c r="AQ67" s="103"/>
      <c r="AR67" s="103"/>
      <c r="AS67" s="103">
        <v>3</v>
      </c>
      <c r="AT67" s="103">
        <v>1</v>
      </c>
      <c r="AU67" s="103">
        <v>3</v>
      </c>
      <c r="AV67" s="103"/>
      <c r="AW67" s="103">
        <v>3</v>
      </c>
      <c r="AY67" s="23"/>
      <c r="AZ67" s="24"/>
      <c r="BA67" s="24"/>
      <c r="BB67" s="24"/>
    </row>
    <row r="68" spans="1:54" s="13" customFormat="1" ht="36" customHeight="1" x14ac:dyDescent="0.4">
      <c r="A68" s="1" t="s">
        <v>108</v>
      </c>
      <c r="B68" s="111" t="s">
        <v>140</v>
      </c>
      <c r="C68" s="112"/>
      <c r="D68" s="113">
        <f t="shared" ref="D68:AW68" si="37">SUM(D69:D75)</f>
        <v>600</v>
      </c>
      <c r="E68" s="113">
        <f t="shared" si="37"/>
        <v>290</v>
      </c>
      <c r="F68" s="114">
        <f t="shared" si="37"/>
        <v>0</v>
      </c>
      <c r="G68" s="114">
        <f t="shared" si="37"/>
        <v>225</v>
      </c>
      <c r="H68" s="114">
        <f t="shared" si="37"/>
        <v>45</v>
      </c>
      <c r="I68" s="114">
        <f t="shared" si="37"/>
        <v>0</v>
      </c>
      <c r="J68" s="114">
        <f t="shared" si="37"/>
        <v>180</v>
      </c>
      <c r="K68" s="114">
        <f t="shared" si="37"/>
        <v>0</v>
      </c>
      <c r="L68" s="114">
        <f t="shared" si="37"/>
        <v>0</v>
      </c>
      <c r="M68" s="114">
        <f t="shared" si="37"/>
        <v>0</v>
      </c>
      <c r="N68" s="114">
        <f t="shared" si="37"/>
        <v>65</v>
      </c>
      <c r="O68" s="113">
        <f t="shared" si="37"/>
        <v>310</v>
      </c>
      <c r="P68" s="114">
        <f t="shared" si="37"/>
        <v>0</v>
      </c>
      <c r="Q68" s="114">
        <f t="shared" si="37"/>
        <v>0</v>
      </c>
      <c r="R68" s="114">
        <f t="shared" si="37"/>
        <v>0</v>
      </c>
      <c r="S68" s="114">
        <f t="shared" si="37"/>
        <v>0</v>
      </c>
      <c r="T68" s="114">
        <f t="shared" si="37"/>
        <v>0</v>
      </c>
      <c r="U68" s="114">
        <f t="shared" si="37"/>
        <v>0</v>
      </c>
      <c r="V68" s="114">
        <f t="shared" si="37"/>
        <v>0</v>
      </c>
      <c r="W68" s="114">
        <f t="shared" si="37"/>
        <v>0</v>
      </c>
      <c r="X68" s="114">
        <f t="shared" si="37"/>
        <v>0</v>
      </c>
      <c r="Y68" s="114">
        <f t="shared" si="37"/>
        <v>0</v>
      </c>
      <c r="Z68" s="114">
        <f t="shared" si="37"/>
        <v>0</v>
      </c>
      <c r="AA68" s="114">
        <f t="shared" si="37"/>
        <v>0</v>
      </c>
      <c r="AB68" s="114">
        <f t="shared" si="37"/>
        <v>0</v>
      </c>
      <c r="AC68" s="114">
        <f t="shared" si="37"/>
        <v>0</v>
      </c>
      <c r="AD68" s="114">
        <f t="shared" si="37"/>
        <v>0</v>
      </c>
      <c r="AE68" s="114">
        <f t="shared" si="37"/>
        <v>0</v>
      </c>
      <c r="AF68" s="114">
        <f t="shared" si="37"/>
        <v>0</v>
      </c>
      <c r="AG68" s="114">
        <f t="shared" si="37"/>
        <v>135</v>
      </c>
      <c r="AH68" s="114">
        <f t="shared" si="37"/>
        <v>35</v>
      </c>
      <c r="AI68" s="114">
        <f t="shared" si="37"/>
        <v>130</v>
      </c>
      <c r="AJ68" s="114">
        <f t="shared" si="37"/>
        <v>0</v>
      </c>
      <c r="AK68" s="114">
        <f t="shared" si="37"/>
        <v>90</v>
      </c>
      <c r="AL68" s="114">
        <f t="shared" si="37"/>
        <v>30</v>
      </c>
      <c r="AM68" s="114">
        <f t="shared" si="37"/>
        <v>180</v>
      </c>
      <c r="AN68" s="114">
        <f t="shared" si="37"/>
        <v>0</v>
      </c>
      <c r="AO68" s="114">
        <f t="shared" si="37"/>
        <v>0</v>
      </c>
      <c r="AP68" s="114">
        <f t="shared" si="37"/>
        <v>0</v>
      </c>
      <c r="AQ68" s="114">
        <f t="shared" si="37"/>
        <v>0</v>
      </c>
      <c r="AR68" s="114">
        <f t="shared" si="37"/>
        <v>12</v>
      </c>
      <c r="AS68" s="114">
        <f t="shared" si="37"/>
        <v>12</v>
      </c>
      <c r="AT68" s="114">
        <f t="shared" si="37"/>
        <v>12</v>
      </c>
      <c r="AU68" s="114">
        <f t="shared" si="37"/>
        <v>24</v>
      </c>
      <c r="AV68" s="114">
        <f t="shared" si="37"/>
        <v>0</v>
      </c>
      <c r="AW68" s="114">
        <f t="shared" si="37"/>
        <v>24</v>
      </c>
      <c r="AY68" s="23"/>
      <c r="AZ68" s="24"/>
      <c r="BA68" s="24"/>
      <c r="BB68" s="24"/>
    </row>
    <row r="69" spans="1:54" s="8" customFormat="1" ht="36" customHeight="1" x14ac:dyDescent="0.4">
      <c r="A69" s="14" t="s">
        <v>10</v>
      </c>
      <c r="B69" s="98" t="s">
        <v>102</v>
      </c>
      <c r="C69" s="99" t="s">
        <v>64</v>
      </c>
      <c r="D69" s="100">
        <f t="shared" ref="D69:D75" si="38">SUM(E69,O69)</f>
        <v>50</v>
      </c>
      <c r="E69" s="100">
        <f t="shared" ref="E69:E75" si="39">SUM(F69:G69,N69)</f>
        <v>40</v>
      </c>
      <c r="F69" s="101">
        <f t="shared" ref="F69:F75" si="40">SUM(P69,T69,X69,AB69,AF69,AJ69)</f>
        <v>0</v>
      </c>
      <c r="G69" s="101">
        <f t="shared" ref="G69:G75" si="41">SUM(Q69,U69,Y69,AC69,AG69,AK69)</f>
        <v>30</v>
      </c>
      <c r="H69" s="102"/>
      <c r="I69" s="102"/>
      <c r="J69" s="110">
        <v>30</v>
      </c>
      <c r="K69" s="102"/>
      <c r="L69" s="102"/>
      <c r="M69" s="102"/>
      <c r="N69" s="101">
        <f t="shared" ref="N69:N75" si="42">SUM(R69,V69,Z69,AD69,AH69,AL69)</f>
        <v>10</v>
      </c>
      <c r="O69" s="100">
        <f t="shared" ref="O69:O75" si="43">SUM(S69,W69,AA69,AE69,AI69,AM69)</f>
        <v>10</v>
      </c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>
        <v>30</v>
      </c>
      <c r="AH69" s="103">
        <v>10</v>
      </c>
      <c r="AI69" s="103">
        <v>10</v>
      </c>
      <c r="AJ69" s="103"/>
      <c r="AK69" s="103"/>
      <c r="AL69" s="103"/>
      <c r="AM69" s="103"/>
      <c r="AN69" s="103"/>
      <c r="AO69" s="103"/>
      <c r="AP69" s="103"/>
      <c r="AQ69" s="103"/>
      <c r="AR69" s="103">
        <v>2</v>
      </c>
      <c r="AS69" s="103"/>
      <c r="AT69" s="103">
        <v>2</v>
      </c>
      <c r="AU69" s="103">
        <v>2</v>
      </c>
      <c r="AV69" s="103"/>
      <c r="AW69" s="103">
        <v>2</v>
      </c>
      <c r="AY69" s="23"/>
      <c r="AZ69" s="24"/>
      <c r="BA69" s="24"/>
      <c r="BB69" s="24"/>
    </row>
    <row r="70" spans="1:54" s="8" customFormat="1" ht="36" customHeight="1" x14ac:dyDescent="0.4">
      <c r="A70" s="14" t="s">
        <v>9</v>
      </c>
      <c r="B70" s="98" t="s">
        <v>103</v>
      </c>
      <c r="C70" s="99" t="s">
        <v>64</v>
      </c>
      <c r="D70" s="100">
        <f t="shared" si="38"/>
        <v>100</v>
      </c>
      <c r="E70" s="100">
        <f t="shared" si="39"/>
        <v>55</v>
      </c>
      <c r="F70" s="101">
        <f t="shared" si="40"/>
        <v>0</v>
      </c>
      <c r="G70" s="101">
        <f>SUM(Q70,U70,Y70,AC70,AG70,AK70)</f>
        <v>45</v>
      </c>
      <c r="H70" s="102"/>
      <c r="I70" s="102"/>
      <c r="J70" s="110">
        <v>45</v>
      </c>
      <c r="K70" s="102"/>
      <c r="L70" s="102"/>
      <c r="M70" s="102"/>
      <c r="N70" s="101">
        <f t="shared" si="42"/>
        <v>10</v>
      </c>
      <c r="O70" s="100">
        <f>SUM(S70,W70,AA70,AE70,AI70,AM70)</f>
        <v>45</v>
      </c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>
        <v>45</v>
      </c>
      <c r="AH70" s="103">
        <v>10</v>
      </c>
      <c r="AI70" s="103">
        <v>45</v>
      </c>
      <c r="AJ70" s="103"/>
      <c r="AK70" s="103"/>
      <c r="AL70" s="103"/>
      <c r="AM70" s="103"/>
      <c r="AN70" s="103"/>
      <c r="AO70" s="103"/>
      <c r="AP70" s="103"/>
      <c r="AQ70" s="103"/>
      <c r="AR70" s="103">
        <v>4</v>
      </c>
      <c r="AS70" s="103"/>
      <c r="AT70" s="103">
        <v>2</v>
      </c>
      <c r="AU70" s="103">
        <v>4</v>
      </c>
      <c r="AV70" s="103"/>
      <c r="AW70" s="103">
        <v>4</v>
      </c>
      <c r="AY70" s="23"/>
      <c r="AZ70" s="24"/>
      <c r="BA70" s="24"/>
      <c r="BB70" s="24"/>
    </row>
    <row r="71" spans="1:54" s="8" customFormat="1" ht="36" customHeight="1" x14ac:dyDescent="0.4">
      <c r="A71" s="14" t="s">
        <v>8</v>
      </c>
      <c r="B71" s="98" t="s">
        <v>150</v>
      </c>
      <c r="C71" s="99" t="s">
        <v>64</v>
      </c>
      <c r="D71" s="100">
        <f t="shared" si="38"/>
        <v>50</v>
      </c>
      <c r="E71" s="100">
        <f t="shared" si="39"/>
        <v>20</v>
      </c>
      <c r="F71" s="101">
        <f t="shared" si="40"/>
        <v>0</v>
      </c>
      <c r="G71" s="101">
        <f>SUM(Q71,U71,Y71,AC71,AG71,AK71)</f>
        <v>15</v>
      </c>
      <c r="H71" s="102"/>
      <c r="I71" s="102"/>
      <c r="J71" s="110">
        <v>15</v>
      </c>
      <c r="K71" s="102"/>
      <c r="L71" s="102"/>
      <c r="M71" s="102"/>
      <c r="N71" s="101">
        <f t="shared" si="42"/>
        <v>5</v>
      </c>
      <c r="O71" s="100">
        <f>SUM(S71,W71,AA71,AE71,AI71,AM71)</f>
        <v>30</v>
      </c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>
        <v>15</v>
      </c>
      <c r="AH71" s="103">
        <v>5</v>
      </c>
      <c r="AI71" s="103">
        <v>30</v>
      </c>
      <c r="AJ71" s="103"/>
      <c r="AK71" s="103"/>
      <c r="AL71" s="103"/>
      <c r="AM71" s="103"/>
      <c r="AN71" s="103"/>
      <c r="AO71" s="103"/>
      <c r="AP71" s="103"/>
      <c r="AQ71" s="103"/>
      <c r="AR71" s="103">
        <v>2</v>
      </c>
      <c r="AS71" s="103"/>
      <c r="AT71" s="103">
        <v>1</v>
      </c>
      <c r="AU71" s="103">
        <v>2</v>
      </c>
      <c r="AV71" s="103"/>
      <c r="AW71" s="103">
        <v>2</v>
      </c>
      <c r="AY71" s="23"/>
      <c r="AZ71" s="24"/>
      <c r="BA71" s="24"/>
      <c r="BB71" s="24"/>
    </row>
    <row r="72" spans="1:54" s="8" customFormat="1" ht="36" customHeight="1" x14ac:dyDescent="0.4">
      <c r="A72" s="14" t="s">
        <v>7</v>
      </c>
      <c r="B72" s="98" t="s">
        <v>149</v>
      </c>
      <c r="C72" s="99" t="s">
        <v>64</v>
      </c>
      <c r="D72" s="100">
        <f t="shared" si="38"/>
        <v>100</v>
      </c>
      <c r="E72" s="100">
        <f t="shared" si="39"/>
        <v>55</v>
      </c>
      <c r="F72" s="101">
        <f t="shared" si="40"/>
        <v>0</v>
      </c>
      <c r="G72" s="101">
        <f>SUM(Q72,U72,Y72,AC72,AG72,AK72)</f>
        <v>45</v>
      </c>
      <c r="H72" s="102">
        <v>45</v>
      </c>
      <c r="I72" s="102"/>
      <c r="J72" s="102"/>
      <c r="K72" s="102"/>
      <c r="L72" s="102"/>
      <c r="M72" s="102"/>
      <c r="N72" s="101">
        <f t="shared" si="42"/>
        <v>10</v>
      </c>
      <c r="O72" s="100">
        <f>SUM(S72,W72,AA72,AE72,AI72,AM72)</f>
        <v>45</v>
      </c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>
        <v>45</v>
      </c>
      <c r="AH72" s="103">
        <v>10</v>
      </c>
      <c r="AI72" s="103">
        <v>45</v>
      </c>
      <c r="AJ72" s="103"/>
      <c r="AK72" s="103" t="s">
        <v>77</v>
      </c>
      <c r="AL72" s="103"/>
      <c r="AM72" s="103"/>
      <c r="AN72" s="103"/>
      <c r="AO72" s="103"/>
      <c r="AP72" s="103"/>
      <c r="AQ72" s="103"/>
      <c r="AR72" s="103">
        <v>4</v>
      </c>
      <c r="AS72" s="103"/>
      <c r="AT72" s="103">
        <v>2</v>
      </c>
      <c r="AU72" s="103">
        <v>4</v>
      </c>
      <c r="AV72" s="103"/>
      <c r="AW72" s="103">
        <v>4</v>
      </c>
      <c r="AY72" s="23"/>
      <c r="AZ72" s="24"/>
      <c r="BA72" s="24"/>
      <c r="BB72" s="24"/>
    </row>
    <row r="73" spans="1:54" s="8" customFormat="1" ht="36" customHeight="1" x14ac:dyDescent="0.4">
      <c r="A73" s="14" t="s">
        <v>6</v>
      </c>
      <c r="B73" s="98" t="s">
        <v>84</v>
      </c>
      <c r="C73" s="99" t="s">
        <v>75</v>
      </c>
      <c r="D73" s="100">
        <f t="shared" si="38"/>
        <v>100</v>
      </c>
      <c r="E73" s="100">
        <f t="shared" si="39"/>
        <v>40</v>
      </c>
      <c r="F73" s="101">
        <f t="shared" si="40"/>
        <v>0</v>
      </c>
      <c r="G73" s="101">
        <f t="shared" si="41"/>
        <v>30</v>
      </c>
      <c r="H73" s="102"/>
      <c r="I73" s="102"/>
      <c r="J73" s="110">
        <v>30</v>
      </c>
      <c r="K73" s="102"/>
      <c r="L73" s="102"/>
      <c r="M73" s="102"/>
      <c r="N73" s="101">
        <f t="shared" si="42"/>
        <v>10</v>
      </c>
      <c r="O73" s="100">
        <f t="shared" si="43"/>
        <v>60</v>
      </c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>
        <v>30</v>
      </c>
      <c r="AL73" s="103">
        <v>10</v>
      </c>
      <c r="AM73" s="103">
        <v>60</v>
      </c>
      <c r="AN73" s="103"/>
      <c r="AO73" s="103"/>
      <c r="AP73" s="103"/>
      <c r="AQ73" s="103"/>
      <c r="AR73" s="103"/>
      <c r="AS73" s="103">
        <v>4</v>
      </c>
      <c r="AT73" s="103">
        <v>2</v>
      </c>
      <c r="AU73" s="103">
        <v>4</v>
      </c>
      <c r="AV73" s="103"/>
      <c r="AW73" s="103">
        <v>4</v>
      </c>
      <c r="AY73" s="23"/>
      <c r="AZ73" s="24"/>
      <c r="BA73" s="24"/>
      <c r="BB73" s="24"/>
    </row>
    <row r="74" spans="1:54" s="8" customFormat="1" ht="36" customHeight="1" x14ac:dyDescent="0.4">
      <c r="A74" s="14" t="s">
        <v>5</v>
      </c>
      <c r="B74" s="98" t="s">
        <v>148</v>
      </c>
      <c r="C74" s="99" t="s">
        <v>75</v>
      </c>
      <c r="D74" s="100">
        <f t="shared" si="38"/>
        <v>125</v>
      </c>
      <c r="E74" s="100">
        <f t="shared" si="39"/>
        <v>55</v>
      </c>
      <c r="F74" s="101">
        <f t="shared" si="40"/>
        <v>0</v>
      </c>
      <c r="G74" s="101">
        <f t="shared" si="41"/>
        <v>45</v>
      </c>
      <c r="H74" s="102"/>
      <c r="I74" s="102"/>
      <c r="J74" s="110">
        <v>45</v>
      </c>
      <c r="K74" s="102"/>
      <c r="L74" s="102"/>
      <c r="M74" s="102"/>
      <c r="N74" s="101">
        <f t="shared" si="42"/>
        <v>10</v>
      </c>
      <c r="O74" s="100">
        <f t="shared" si="43"/>
        <v>70</v>
      </c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>
        <v>45</v>
      </c>
      <c r="AL74" s="103">
        <v>10</v>
      </c>
      <c r="AM74" s="103">
        <v>70</v>
      </c>
      <c r="AN74" s="103"/>
      <c r="AO74" s="103"/>
      <c r="AP74" s="103"/>
      <c r="AQ74" s="103"/>
      <c r="AR74" s="103"/>
      <c r="AS74" s="103">
        <v>5</v>
      </c>
      <c r="AT74" s="103">
        <v>2</v>
      </c>
      <c r="AU74" s="103">
        <v>5</v>
      </c>
      <c r="AV74" s="103"/>
      <c r="AW74" s="103">
        <v>5</v>
      </c>
      <c r="AY74" s="23"/>
      <c r="AZ74" s="24"/>
      <c r="BA74" s="24"/>
      <c r="BB74" s="24"/>
    </row>
    <row r="75" spans="1:54" s="8" customFormat="1" ht="36" customHeight="1" x14ac:dyDescent="0.4">
      <c r="A75" s="14" t="s">
        <v>20</v>
      </c>
      <c r="B75" s="98" t="s">
        <v>91</v>
      </c>
      <c r="C75" s="99" t="s">
        <v>75</v>
      </c>
      <c r="D75" s="100">
        <f t="shared" si="38"/>
        <v>75</v>
      </c>
      <c r="E75" s="100">
        <f t="shared" si="39"/>
        <v>25</v>
      </c>
      <c r="F75" s="101">
        <f t="shared" si="40"/>
        <v>0</v>
      </c>
      <c r="G75" s="101">
        <f t="shared" si="41"/>
        <v>15</v>
      </c>
      <c r="H75" s="102"/>
      <c r="I75" s="102"/>
      <c r="J75" s="110">
        <v>15</v>
      </c>
      <c r="K75" s="102"/>
      <c r="L75" s="102"/>
      <c r="M75" s="102"/>
      <c r="N75" s="101">
        <f t="shared" si="42"/>
        <v>10</v>
      </c>
      <c r="O75" s="100">
        <f t="shared" si="43"/>
        <v>50</v>
      </c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>
        <v>15</v>
      </c>
      <c r="AL75" s="103">
        <v>10</v>
      </c>
      <c r="AM75" s="103">
        <v>50</v>
      </c>
      <c r="AN75" s="103"/>
      <c r="AO75" s="103"/>
      <c r="AP75" s="103"/>
      <c r="AQ75" s="103"/>
      <c r="AR75" s="103"/>
      <c r="AS75" s="103">
        <v>3</v>
      </c>
      <c r="AT75" s="103">
        <v>1</v>
      </c>
      <c r="AU75" s="103">
        <v>3</v>
      </c>
      <c r="AV75" s="103"/>
      <c r="AW75" s="103">
        <v>3</v>
      </c>
      <c r="AY75" s="23"/>
      <c r="AZ75" s="24"/>
      <c r="BA75" s="24"/>
      <c r="BB75" s="24"/>
    </row>
    <row r="76" spans="1:54" s="8" customFormat="1" ht="36" customHeight="1" x14ac:dyDescent="0.4">
      <c r="A76" s="1" t="s">
        <v>142</v>
      </c>
      <c r="B76" s="111" t="s">
        <v>160</v>
      </c>
      <c r="C76" s="112"/>
      <c r="D76" s="113">
        <f t="shared" ref="D76:AW76" si="44">SUM(D77:D83)</f>
        <v>600</v>
      </c>
      <c r="E76" s="113">
        <f t="shared" si="44"/>
        <v>290</v>
      </c>
      <c r="F76" s="114">
        <f t="shared" si="44"/>
        <v>0</v>
      </c>
      <c r="G76" s="114">
        <f t="shared" si="44"/>
        <v>225</v>
      </c>
      <c r="H76" s="114">
        <f t="shared" si="44"/>
        <v>45</v>
      </c>
      <c r="I76" s="114">
        <f t="shared" si="44"/>
        <v>0</v>
      </c>
      <c r="J76" s="114">
        <f t="shared" si="44"/>
        <v>180</v>
      </c>
      <c r="K76" s="114">
        <f t="shared" si="44"/>
        <v>0</v>
      </c>
      <c r="L76" s="114">
        <f t="shared" si="44"/>
        <v>0</v>
      </c>
      <c r="M76" s="114">
        <f t="shared" si="44"/>
        <v>0</v>
      </c>
      <c r="N76" s="114">
        <f t="shared" si="44"/>
        <v>65</v>
      </c>
      <c r="O76" s="113">
        <f t="shared" si="44"/>
        <v>310</v>
      </c>
      <c r="P76" s="114">
        <f t="shared" si="44"/>
        <v>0</v>
      </c>
      <c r="Q76" s="114">
        <f t="shared" si="44"/>
        <v>0</v>
      </c>
      <c r="R76" s="114">
        <f t="shared" si="44"/>
        <v>0</v>
      </c>
      <c r="S76" s="114">
        <f t="shared" si="44"/>
        <v>0</v>
      </c>
      <c r="T76" s="114">
        <f t="shared" si="44"/>
        <v>0</v>
      </c>
      <c r="U76" s="114">
        <f t="shared" si="44"/>
        <v>0</v>
      </c>
      <c r="V76" s="114">
        <f t="shared" si="44"/>
        <v>0</v>
      </c>
      <c r="W76" s="114">
        <f t="shared" si="44"/>
        <v>0</v>
      </c>
      <c r="X76" s="114">
        <f t="shared" si="44"/>
        <v>0</v>
      </c>
      <c r="Y76" s="114">
        <f t="shared" si="44"/>
        <v>0</v>
      </c>
      <c r="Z76" s="114">
        <f t="shared" si="44"/>
        <v>0</v>
      </c>
      <c r="AA76" s="114">
        <f t="shared" si="44"/>
        <v>0</v>
      </c>
      <c r="AB76" s="114">
        <f t="shared" si="44"/>
        <v>0</v>
      </c>
      <c r="AC76" s="114">
        <f t="shared" si="44"/>
        <v>0</v>
      </c>
      <c r="AD76" s="114">
        <f t="shared" si="44"/>
        <v>0</v>
      </c>
      <c r="AE76" s="114">
        <f t="shared" si="44"/>
        <v>0</v>
      </c>
      <c r="AF76" s="114">
        <f t="shared" si="44"/>
        <v>0</v>
      </c>
      <c r="AG76" s="114">
        <f t="shared" si="44"/>
        <v>135</v>
      </c>
      <c r="AH76" s="114">
        <f t="shared" si="44"/>
        <v>35</v>
      </c>
      <c r="AI76" s="114">
        <f t="shared" si="44"/>
        <v>130</v>
      </c>
      <c r="AJ76" s="114">
        <f t="shared" si="44"/>
        <v>0</v>
      </c>
      <c r="AK76" s="114">
        <f t="shared" si="44"/>
        <v>90</v>
      </c>
      <c r="AL76" s="114">
        <f t="shared" si="44"/>
        <v>30</v>
      </c>
      <c r="AM76" s="114">
        <f t="shared" si="44"/>
        <v>180</v>
      </c>
      <c r="AN76" s="114">
        <f t="shared" si="44"/>
        <v>0</v>
      </c>
      <c r="AO76" s="114">
        <f t="shared" si="44"/>
        <v>0</v>
      </c>
      <c r="AP76" s="114">
        <f t="shared" si="44"/>
        <v>0</v>
      </c>
      <c r="AQ76" s="114">
        <f t="shared" si="44"/>
        <v>0</v>
      </c>
      <c r="AR76" s="114">
        <f t="shared" si="44"/>
        <v>12</v>
      </c>
      <c r="AS76" s="114">
        <f t="shared" si="44"/>
        <v>12</v>
      </c>
      <c r="AT76" s="114">
        <f t="shared" si="44"/>
        <v>12</v>
      </c>
      <c r="AU76" s="114">
        <f t="shared" si="44"/>
        <v>24</v>
      </c>
      <c r="AV76" s="114">
        <f t="shared" si="44"/>
        <v>0</v>
      </c>
      <c r="AW76" s="114">
        <f t="shared" si="44"/>
        <v>24</v>
      </c>
      <c r="AY76" s="23"/>
      <c r="AZ76" s="24"/>
      <c r="BA76" s="24"/>
      <c r="BB76" s="24"/>
    </row>
    <row r="77" spans="1:54" s="8" customFormat="1" ht="36" customHeight="1" x14ac:dyDescent="0.4">
      <c r="A77" s="14" t="s">
        <v>10</v>
      </c>
      <c r="B77" s="98" t="s">
        <v>158</v>
      </c>
      <c r="C77" s="99" t="s">
        <v>64</v>
      </c>
      <c r="D77" s="100">
        <f t="shared" ref="D77:D83" si="45">SUM(E77,O77)</f>
        <v>50</v>
      </c>
      <c r="E77" s="100">
        <f t="shared" ref="E77:E83" si="46">SUM(F77:G77,N77)</f>
        <v>40</v>
      </c>
      <c r="F77" s="101">
        <f t="shared" ref="F77:F83" si="47">SUM(P77,T77,X77,AB77,AF77,AJ77)</f>
        <v>0</v>
      </c>
      <c r="G77" s="101">
        <f t="shared" ref="G77:G83" si="48">SUM(Q77,U77,Y77,AC77,AG77,AK77)</f>
        <v>30</v>
      </c>
      <c r="H77" s="102"/>
      <c r="I77" s="102"/>
      <c r="J77" s="110">
        <v>30</v>
      </c>
      <c r="K77" s="102"/>
      <c r="L77" s="102"/>
      <c r="M77" s="102"/>
      <c r="N77" s="101">
        <f t="shared" ref="N77:N83" si="49">SUM(R77,V77,Z77,AD77,AH77,AL77)</f>
        <v>10</v>
      </c>
      <c r="O77" s="100">
        <f t="shared" ref="O77:O83" si="50">SUM(S77,W77,AA77,AE77,AI77,AM77)</f>
        <v>10</v>
      </c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>
        <v>30</v>
      </c>
      <c r="AH77" s="103">
        <v>10</v>
      </c>
      <c r="AI77" s="103">
        <v>10</v>
      </c>
      <c r="AJ77" s="103"/>
      <c r="AK77" s="103"/>
      <c r="AL77" s="103"/>
      <c r="AM77" s="103"/>
      <c r="AN77" s="103"/>
      <c r="AO77" s="103"/>
      <c r="AP77" s="103"/>
      <c r="AQ77" s="103"/>
      <c r="AR77" s="103">
        <v>2</v>
      </c>
      <c r="AS77" s="103"/>
      <c r="AT77" s="103">
        <v>2</v>
      </c>
      <c r="AU77" s="103">
        <v>2</v>
      </c>
      <c r="AV77" s="103"/>
      <c r="AW77" s="103">
        <v>2</v>
      </c>
      <c r="AY77" s="23"/>
      <c r="AZ77" s="24"/>
      <c r="BA77" s="24"/>
      <c r="BB77" s="24"/>
    </row>
    <row r="78" spans="1:54" s="8" customFormat="1" ht="36" customHeight="1" x14ac:dyDescent="0.4">
      <c r="A78" s="14" t="s">
        <v>9</v>
      </c>
      <c r="B78" s="98" t="s">
        <v>151</v>
      </c>
      <c r="C78" s="99" t="s">
        <v>64</v>
      </c>
      <c r="D78" s="100">
        <f t="shared" si="45"/>
        <v>100</v>
      </c>
      <c r="E78" s="100">
        <f t="shared" si="46"/>
        <v>55</v>
      </c>
      <c r="F78" s="101">
        <f t="shared" si="47"/>
        <v>0</v>
      </c>
      <c r="G78" s="101">
        <f t="shared" si="48"/>
        <v>45</v>
      </c>
      <c r="H78" s="102"/>
      <c r="I78" s="102"/>
      <c r="J78" s="110">
        <v>45</v>
      </c>
      <c r="K78" s="102"/>
      <c r="L78" s="102"/>
      <c r="M78" s="102"/>
      <c r="N78" s="101">
        <f t="shared" si="49"/>
        <v>10</v>
      </c>
      <c r="O78" s="100">
        <f t="shared" si="50"/>
        <v>45</v>
      </c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>
        <v>45</v>
      </c>
      <c r="AH78" s="103">
        <v>10</v>
      </c>
      <c r="AI78" s="103">
        <v>45</v>
      </c>
      <c r="AJ78" s="103"/>
      <c r="AK78" s="103"/>
      <c r="AL78" s="103"/>
      <c r="AM78" s="103"/>
      <c r="AN78" s="103"/>
      <c r="AO78" s="103"/>
      <c r="AP78" s="103"/>
      <c r="AQ78" s="103"/>
      <c r="AR78" s="103">
        <v>4</v>
      </c>
      <c r="AS78" s="103"/>
      <c r="AT78" s="103">
        <v>2</v>
      </c>
      <c r="AU78" s="103">
        <v>4</v>
      </c>
      <c r="AV78" s="103"/>
      <c r="AW78" s="103">
        <v>4</v>
      </c>
      <c r="AY78" s="23"/>
      <c r="AZ78" s="24"/>
      <c r="BA78" s="24"/>
      <c r="BB78" s="24"/>
    </row>
    <row r="79" spans="1:54" s="8" customFormat="1" ht="36" customHeight="1" x14ac:dyDescent="0.4">
      <c r="A79" s="14" t="s">
        <v>8</v>
      </c>
      <c r="B79" s="98" t="s">
        <v>154</v>
      </c>
      <c r="C79" s="99" t="s">
        <v>64</v>
      </c>
      <c r="D79" s="100">
        <f t="shared" si="45"/>
        <v>50</v>
      </c>
      <c r="E79" s="100">
        <f t="shared" si="46"/>
        <v>20</v>
      </c>
      <c r="F79" s="101">
        <f t="shared" si="47"/>
        <v>0</v>
      </c>
      <c r="G79" s="101">
        <f t="shared" si="48"/>
        <v>15</v>
      </c>
      <c r="H79" s="102"/>
      <c r="I79" s="102"/>
      <c r="J79" s="110">
        <v>15</v>
      </c>
      <c r="K79" s="102"/>
      <c r="L79" s="102"/>
      <c r="M79" s="102"/>
      <c r="N79" s="101">
        <f t="shared" si="49"/>
        <v>5</v>
      </c>
      <c r="O79" s="100">
        <f t="shared" si="50"/>
        <v>30</v>
      </c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>
        <v>15</v>
      </c>
      <c r="AH79" s="103">
        <v>5</v>
      </c>
      <c r="AI79" s="103">
        <v>30</v>
      </c>
      <c r="AJ79" s="103"/>
      <c r="AK79" s="103"/>
      <c r="AL79" s="103"/>
      <c r="AM79" s="103"/>
      <c r="AN79" s="103"/>
      <c r="AO79" s="103"/>
      <c r="AP79" s="103"/>
      <c r="AQ79" s="103"/>
      <c r="AR79" s="103">
        <v>2</v>
      </c>
      <c r="AS79" s="103"/>
      <c r="AT79" s="103">
        <v>1</v>
      </c>
      <c r="AU79" s="103">
        <v>2</v>
      </c>
      <c r="AV79" s="103"/>
      <c r="AW79" s="103">
        <v>2</v>
      </c>
      <c r="AY79" s="23"/>
      <c r="AZ79" s="24"/>
      <c r="BA79" s="24"/>
      <c r="BB79" s="24"/>
    </row>
    <row r="80" spans="1:54" s="8" customFormat="1" ht="36" customHeight="1" x14ac:dyDescent="0.4">
      <c r="A80" s="14" t="s">
        <v>7</v>
      </c>
      <c r="B80" s="98" t="s">
        <v>152</v>
      </c>
      <c r="C80" s="99" t="s">
        <v>64</v>
      </c>
      <c r="D80" s="100">
        <f t="shared" si="45"/>
        <v>100</v>
      </c>
      <c r="E80" s="100">
        <f t="shared" si="46"/>
        <v>55</v>
      </c>
      <c r="F80" s="101">
        <f t="shared" si="47"/>
        <v>0</v>
      </c>
      <c r="G80" s="101">
        <f t="shared" si="48"/>
        <v>45</v>
      </c>
      <c r="H80" s="102">
        <v>45</v>
      </c>
      <c r="I80" s="102"/>
      <c r="J80" s="102"/>
      <c r="K80" s="102"/>
      <c r="L80" s="102"/>
      <c r="M80" s="102"/>
      <c r="N80" s="101">
        <f t="shared" si="49"/>
        <v>10</v>
      </c>
      <c r="O80" s="100">
        <f t="shared" si="50"/>
        <v>45</v>
      </c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>
        <v>45</v>
      </c>
      <c r="AH80" s="103">
        <v>10</v>
      </c>
      <c r="AI80" s="103">
        <v>45</v>
      </c>
      <c r="AJ80" s="103"/>
      <c r="AK80" s="103" t="s">
        <v>77</v>
      </c>
      <c r="AL80" s="103"/>
      <c r="AM80" s="103"/>
      <c r="AN80" s="103"/>
      <c r="AO80" s="103"/>
      <c r="AP80" s="103"/>
      <c r="AQ80" s="103"/>
      <c r="AR80" s="103">
        <v>4</v>
      </c>
      <c r="AS80" s="103"/>
      <c r="AT80" s="103">
        <v>2</v>
      </c>
      <c r="AU80" s="103">
        <v>4</v>
      </c>
      <c r="AV80" s="103"/>
      <c r="AW80" s="103">
        <v>4</v>
      </c>
      <c r="AY80" s="23"/>
      <c r="AZ80" s="24"/>
      <c r="BA80" s="24"/>
      <c r="BB80" s="24"/>
    </row>
    <row r="81" spans="1:54" s="8" customFormat="1" ht="36" customHeight="1" x14ac:dyDescent="0.4">
      <c r="A81" s="14" t="s">
        <v>6</v>
      </c>
      <c r="B81" s="98" t="s">
        <v>153</v>
      </c>
      <c r="C81" s="99" t="s">
        <v>75</v>
      </c>
      <c r="D81" s="100">
        <f t="shared" si="45"/>
        <v>100</v>
      </c>
      <c r="E81" s="100">
        <f t="shared" si="46"/>
        <v>40</v>
      </c>
      <c r="F81" s="101">
        <f t="shared" si="47"/>
        <v>0</v>
      </c>
      <c r="G81" s="101">
        <f t="shared" si="48"/>
        <v>30</v>
      </c>
      <c r="H81" s="102"/>
      <c r="I81" s="102"/>
      <c r="J81" s="110">
        <v>30</v>
      </c>
      <c r="K81" s="102"/>
      <c r="L81" s="102"/>
      <c r="M81" s="102"/>
      <c r="N81" s="101">
        <f t="shared" si="49"/>
        <v>10</v>
      </c>
      <c r="O81" s="100">
        <f t="shared" si="50"/>
        <v>60</v>
      </c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>
        <v>30</v>
      </c>
      <c r="AL81" s="103">
        <v>10</v>
      </c>
      <c r="AM81" s="103">
        <v>60</v>
      </c>
      <c r="AN81" s="103"/>
      <c r="AO81" s="103"/>
      <c r="AP81" s="103"/>
      <c r="AQ81" s="103"/>
      <c r="AR81" s="103"/>
      <c r="AS81" s="103">
        <v>4</v>
      </c>
      <c r="AT81" s="103">
        <v>2</v>
      </c>
      <c r="AU81" s="103">
        <v>4</v>
      </c>
      <c r="AV81" s="103"/>
      <c r="AW81" s="103">
        <v>4</v>
      </c>
      <c r="AY81" s="23"/>
      <c r="AZ81" s="24"/>
      <c r="BA81" s="24"/>
      <c r="BB81" s="24"/>
    </row>
    <row r="82" spans="1:54" s="8" customFormat="1" ht="36" customHeight="1" x14ac:dyDescent="0.4">
      <c r="A82" s="14" t="s">
        <v>5</v>
      </c>
      <c r="B82" s="98" t="s">
        <v>100</v>
      </c>
      <c r="C82" s="99" t="s">
        <v>75</v>
      </c>
      <c r="D82" s="100">
        <f t="shared" si="45"/>
        <v>125</v>
      </c>
      <c r="E82" s="100">
        <f t="shared" si="46"/>
        <v>55</v>
      </c>
      <c r="F82" s="101">
        <f t="shared" si="47"/>
        <v>0</v>
      </c>
      <c r="G82" s="101">
        <f t="shared" si="48"/>
        <v>45</v>
      </c>
      <c r="H82" s="102"/>
      <c r="I82" s="102"/>
      <c r="J82" s="110">
        <v>45</v>
      </c>
      <c r="K82" s="102"/>
      <c r="L82" s="102"/>
      <c r="M82" s="102"/>
      <c r="N82" s="101">
        <f t="shared" si="49"/>
        <v>10</v>
      </c>
      <c r="O82" s="100">
        <f t="shared" si="50"/>
        <v>70</v>
      </c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>
        <v>45</v>
      </c>
      <c r="AL82" s="103">
        <v>10</v>
      </c>
      <c r="AM82" s="103">
        <v>70</v>
      </c>
      <c r="AN82" s="103"/>
      <c r="AO82" s="103"/>
      <c r="AP82" s="103"/>
      <c r="AQ82" s="103"/>
      <c r="AR82" s="103"/>
      <c r="AS82" s="103">
        <v>5</v>
      </c>
      <c r="AT82" s="103">
        <v>2</v>
      </c>
      <c r="AU82" s="103">
        <v>5</v>
      </c>
      <c r="AV82" s="103"/>
      <c r="AW82" s="103">
        <v>5</v>
      </c>
      <c r="AY82" s="23"/>
      <c r="AZ82" s="24"/>
      <c r="BA82" s="24"/>
      <c r="BB82" s="24"/>
    </row>
    <row r="83" spans="1:54" s="8" customFormat="1" ht="51" customHeight="1" x14ac:dyDescent="0.4">
      <c r="A83" s="14" t="s">
        <v>20</v>
      </c>
      <c r="B83" s="98" t="s">
        <v>155</v>
      </c>
      <c r="C83" s="99" t="s">
        <v>75</v>
      </c>
      <c r="D83" s="100">
        <f t="shared" si="45"/>
        <v>75</v>
      </c>
      <c r="E83" s="100">
        <f t="shared" si="46"/>
        <v>25</v>
      </c>
      <c r="F83" s="101">
        <f t="shared" si="47"/>
        <v>0</v>
      </c>
      <c r="G83" s="101">
        <f t="shared" si="48"/>
        <v>15</v>
      </c>
      <c r="H83" s="102"/>
      <c r="I83" s="102"/>
      <c r="J83" s="110">
        <v>15</v>
      </c>
      <c r="K83" s="102"/>
      <c r="L83" s="102"/>
      <c r="M83" s="102"/>
      <c r="N83" s="101">
        <f t="shared" si="49"/>
        <v>10</v>
      </c>
      <c r="O83" s="100">
        <f t="shared" si="50"/>
        <v>50</v>
      </c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>
        <v>15</v>
      </c>
      <c r="AL83" s="103">
        <v>10</v>
      </c>
      <c r="AM83" s="103">
        <v>50</v>
      </c>
      <c r="AN83" s="103"/>
      <c r="AO83" s="103"/>
      <c r="AP83" s="103"/>
      <c r="AQ83" s="103"/>
      <c r="AR83" s="103"/>
      <c r="AS83" s="103">
        <v>3</v>
      </c>
      <c r="AT83" s="103">
        <v>1</v>
      </c>
      <c r="AU83" s="103">
        <v>3</v>
      </c>
      <c r="AV83" s="103"/>
      <c r="AW83" s="103">
        <v>3</v>
      </c>
      <c r="AY83" s="23"/>
      <c r="AZ83" s="24"/>
      <c r="BA83" s="24"/>
      <c r="BB83" s="24"/>
    </row>
    <row r="84" spans="1:54" s="8" customFormat="1" ht="36" customHeight="1" x14ac:dyDescent="0.4">
      <c r="A84" s="158" t="s">
        <v>135</v>
      </c>
      <c r="B84" s="159"/>
      <c r="C84" s="160"/>
      <c r="D84" s="156">
        <f t="shared" ref="D84:AW84" si="51">SUM(D8,D17,D30,D52)</f>
        <v>4735</v>
      </c>
      <c r="E84" s="156">
        <f t="shared" si="51"/>
        <v>2275</v>
      </c>
      <c r="F84" s="156">
        <f t="shared" si="51"/>
        <v>410</v>
      </c>
      <c r="G84" s="156">
        <f t="shared" si="51"/>
        <v>1420</v>
      </c>
      <c r="H84" s="156">
        <f t="shared" si="51"/>
        <v>510</v>
      </c>
      <c r="I84" s="156">
        <f t="shared" si="51"/>
        <v>120</v>
      </c>
      <c r="J84" s="156">
        <f t="shared" ref="J84:L84" si="52">SUM(J8,J17,J30,J52)</f>
        <v>730</v>
      </c>
      <c r="K84" s="156">
        <f t="shared" si="52"/>
        <v>60</v>
      </c>
      <c r="L84" s="156">
        <f t="shared" si="52"/>
        <v>0</v>
      </c>
      <c r="M84" s="156">
        <f t="shared" si="51"/>
        <v>0</v>
      </c>
      <c r="N84" s="156">
        <f t="shared" si="51"/>
        <v>445</v>
      </c>
      <c r="O84" s="156">
        <f t="shared" si="51"/>
        <v>2460</v>
      </c>
      <c r="P84" s="15">
        <f t="shared" si="51"/>
        <v>120</v>
      </c>
      <c r="Q84" s="15">
        <f t="shared" si="51"/>
        <v>255</v>
      </c>
      <c r="R84" s="15">
        <f t="shared" si="51"/>
        <v>70</v>
      </c>
      <c r="S84" s="15">
        <f t="shared" si="51"/>
        <v>350</v>
      </c>
      <c r="T84" s="15">
        <f t="shared" si="51"/>
        <v>110</v>
      </c>
      <c r="U84" s="15">
        <f t="shared" si="51"/>
        <v>265</v>
      </c>
      <c r="V84" s="15">
        <f t="shared" si="51"/>
        <v>55</v>
      </c>
      <c r="W84" s="15">
        <f t="shared" si="51"/>
        <v>395</v>
      </c>
      <c r="X84" s="15">
        <f t="shared" si="51"/>
        <v>60</v>
      </c>
      <c r="Y84" s="15">
        <f t="shared" si="51"/>
        <v>195</v>
      </c>
      <c r="Z84" s="15">
        <f t="shared" si="51"/>
        <v>75</v>
      </c>
      <c r="AA84" s="15">
        <f t="shared" si="51"/>
        <v>440</v>
      </c>
      <c r="AB84" s="15">
        <f t="shared" si="51"/>
        <v>105</v>
      </c>
      <c r="AC84" s="15">
        <f t="shared" si="51"/>
        <v>240</v>
      </c>
      <c r="AD84" s="15">
        <f t="shared" si="51"/>
        <v>75</v>
      </c>
      <c r="AE84" s="15">
        <f t="shared" si="51"/>
        <v>385</v>
      </c>
      <c r="AF84" s="15">
        <f t="shared" si="51"/>
        <v>15</v>
      </c>
      <c r="AG84" s="15">
        <f t="shared" si="51"/>
        <v>225</v>
      </c>
      <c r="AH84" s="15">
        <f t="shared" si="51"/>
        <v>70</v>
      </c>
      <c r="AI84" s="15">
        <f t="shared" si="51"/>
        <v>460</v>
      </c>
      <c r="AJ84" s="15">
        <f t="shared" si="51"/>
        <v>0</v>
      </c>
      <c r="AK84" s="15">
        <f t="shared" si="51"/>
        <v>240</v>
      </c>
      <c r="AL84" s="15">
        <f t="shared" si="51"/>
        <v>100</v>
      </c>
      <c r="AM84" s="15">
        <f t="shared" si="51"/>
        <v>430</v>
      </c>
      <c r="AN84" s="15">
        <f t="shared" si="51"/>
        <v>30</v>
      </c>
      <c r="AO84" s="15">
        <f t="shared" si="51"/>
        <v>30</v>
      </c>
      <c r="AP84" s="15">
        <f t="shared" si="51"/>
        <v>30</v>
      </c>
      <c r="AQ84" s="15">
        <f t="shared" si="51"/>
        <v>30</v>
      </c>
      <c r="AR84" s="15">
        <f t="shared" si="51"/>
        <v>30</v>
      </c>
      <c r="AS84" s="15">
        <f t="shared" si="51"/>
        <v>30</v>
      </c>
      <c r="AT84" s="156">
        <f t="shared" si="51"/>
        <v>90</v>
      </c>
      <c r="AU84" s="156">
        <f t="shared" si="51"/>
        <v>110</v>
      </c>
      <c r="AV84" s="156">
        <f t="shared" si="51"/>
        <v>26</v>
      </c>
      <c r="AW84" s="156">
        <f t="shared" si="51"/>
        <v>60</v>
      </c>
      <c r="AY84" s="23"/>
      <c r="AZ84" s="24"/>
      <c r="BA84" s="24"/>
      <c r="BB84" s="24"/>
    </row>
    <row r="85" spans="1:54" s="8" customFormat="1" ht="36" customHeight="1" x14ac:dyDescent="0.4">
      <c r="A85" s="161"/>
      <c r="B85" s="162"/>
      <c r="C85" s="163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64">
        <f>SUM(P84:S84)</f>
        <v>795</v>
      </c>
      <c r="Q85" s="165"/>
      <c r="R85" s="165"/>
      <c r="S85" s="166"/>
      <c r="T85" s="164">
        <f>SUM(T84:W84)</f>
        <v>825</v>
      </c>
      <c r="U85" s="165"/>
      <c r="V85" s="165"/>
      <c r="W85" s="166"/>
      <c r="X85" s="164">
        <f>SUM(X84:AA84)</f>
        <v>770</v>
      </c>
      <c r="Y85" s="165"/>
      <c r="Z85" s="165"/>
      <c r="AA85" s="166"/>
      <c r="AB85" s="164">
        <f>SUM(AB84:AE84)</f>
        <v>805</v>
      </c>
      <c r="AC85" s="165"/>
      <c r="AD85" s="165"/>
      <c r="AE85" s="166"/>
      <c r="AF85" s="164">
        <f>SUM(AF84:AI84)</f>
        <v>770</v>
      </c>
      <c r="AG85" s="165"/>
      <c r="AH85" s="165"/>
      <c r="AI85" s="166"/>
      <c r="AJ85" s="164">
        <f>SUM(AJ84:AM84)</f>
        <v>770</v>
      </c>
      <c r="AK85" s="165"/>
      <c r="AL85" s="165"/>
      <c r="AM85" s="166"/>
      <c r="AN85" s="164">
        <f>SUM(AN84:AS84)</f>
        <v>180</v>
      </c>
      <c r="AO85" s="165"/>
      <c r="AP85" s="165"/>
      <c r="AQ85" s="165"/>
      <c r="AR85" s="165"/>
      <c r="AS85" s="166"/>
      <c r="AT85" s="157"/>
      <c r="AU85" s="157"/>
      <c r="AV85" s="157"/>
      <c r="AW85" s="157"/>
      <c r="AY85" s="23"/>
      <c r="AZ85" s="24"/>
      <c r="BA85" s="24"/>
      <c r="BB85" s="24"/>
    </row>
    <row r="86" spans="1:54" s="8" customFormat="1" x14ac:dyDescent="0.4">
      <c r="A86" s="158" t="s">
        <v>136</v>
      </c>
      <c r="B86" s="159"/>
      <c r="C86" s="160"/>
      <c r="D86" s="156">
        <f t="shared" ref="D86:AW86" si="53">SUM(D8,D17,D30,D60)</f>
        <v>4735</v>
      </c>
      <c r="E86" s="156">
        <f t="shared" si="53"/>
        <v>2275</v>
      </c>
      <c r="F86" s="156">
        <f t="shared" si="53"/>
        <v>410</v>
      </c>
      <c r="G86" s="156">
        <f t="shared" si="53"/>
        <v>1420</v>
      </c>
      <c r="H86" s="156">
        <f t="shared" si="53"/>
        <v>525</v>
      </c>
      <c r="I86" s="156">
        <f t="shared" si="53"/>
        <v>120</v>
      </c>
      <c r="J86" s="156">
        <f t="shared" ref="J86:L86" si="54">SUM(J8,J17,J30,J60)</f>
        <v>715</v>
      </c>
      <c r="K86" s="156">
        <f t="shared" si="54"/>
        <v>60</v>
      </c>
      <c r="L86" s="156">
        <f t="shared" si="54"/>
        <v>0</v>
      </c>
      <c r="M86" s="156">
        <f t="shared" si="53"/>
        <v>0</v>
      </c>
      <c r="N86" s="156">
        <f t="shared" si="53"/>
        <v>445</v>
      </c>
      <c r="O86" s="156">
        <f t="shared" si="53"/>
        <v>2460</v>
      </c>
      <c r="P86" s="15">
        <f t="shared" si="53"/>
        <v>120</v>
      </c>
      <c r="Q86" s="15">
        <f t="shared" si="53"/>
        <v>255</v>
      </c>
      <c r="R86" s="15">
        <f t="shared" si="53"/>
        <v>70</v>
      </c>
      <c r="S86" s="15">
        <f t="shared" si="53"/>
        <v>350</v>
      </c>
      <c r="T86" s="15">
        <f t="shared" si="53"/>
        <v>110</v>
      </c>
      <c r="U86" s="15">
        <f t="shared" si="53"/>
        <v>265</v>
      </c>
      <c r="V86" s="15">
        <f t="shared" si="53"/>
        <v>55</v>
      </c>
      <c r="W86" s="15">
        <f t="shared" si="53"/>
        <v>395</v>
      </c>
      <c r="X86" s="15">
        <f t="shared" si="53"/>
        <v>60</v>
      </c>
      <c r="Y86" s="15">
        <f t="shared" si="53"/>
        <v>195</v>
      </c>
      <c r="Z86" s="15">
        <f t="shared" si="53"/>
        <v>75</v>
      </c>
      <c r="AA86" s="15">
        <f t="shared" si="53"/>
        <v>440</v>
      </c>
      <c r="AB86" s="15">
        <f t="shared" si="53"/>
        <v>105</v>
      </c>
      <c r="AC86" s="15">
        <f t="shared" si="53"/>
        <v>240</v>
      </c>
      <c r="AD86" s="15">
        <f t="shared" si="53"/>
        <v>75</v>
      </c>
      <c r="AE86" s="15">
        <f t="shared" si="53"/>
        <v>385</v>
      </c>
      <c r="AF86" s="15">
        <f t="shared" si="53"/>
        <v>15</v>
      </c>
      <c r="AG86" s="15">
        <f t="shared" si="53"/>
        <v>255</v>
      </c>
      <c r="AH86" s="15">
        <f t="shared" si="53"/>
        <v>75</v>
      </c>
      <c r="AI86" s="15">
        <f t="shared" si="53"/>
        <v>425</v>
      </c>
      <c r="AJ86" s="15">
        <f t="shared" si="53"/>
        <v>0</v>
      </c>
      <c r="AK86" s="15">
        <f t="shared" si="53"/>
        <v>210</v>
      </c>
      <c r="AL86" s="15">
        <f t="shared" si="53"/>
        <v>95</v>
      </c>
      <c r="AM86" s="15">
        <f t="shared" si="53"/>
        <v>465</v>
      </c>
      <c r="AN86" s="15">
        <f t="shared" si="53"/>
        <v>30</v>
      </c>
      <c r="AO86" s="15">
        <f t="shared" si="53"/>
        <v>30</v>
      </c>
      <c r="AP86" s="15">
        <f t="shared" si="53"/>
        <v>30</v>
      </c>
      <c r="AQ86" s="15">
        <f t="shared" si="53"/>
        <v>30</v>
      </c>
      <c r="AR86" s="15">
        <f t="shared" si="53"/>
        <v>30</v>
      </c>
      <c r="AS86" s="15">
        <f t="shared" si="53"/>
        <v>30</v>
      </c>
      <c r="AT86" s="156">
        <f t="shared" si="53"/>
        <v>90</v>
      </c>
      <c r="AU86" s="156">
        <f t="shared" si="53"/>
        <v>110</v>
      </c>
      <c r="AV86" s="156">
        <f t="shared" si="53"/>
        <v>26</v>
      </c>
      <c r="AW86" s="156">
        <f t="shared" si="53"/>
        <v>60</v>
      </c>
    </row>
    <row r="87" spans="1:54" s="8" customFormat="1" x14ac:dyDescent="0.4">
      <c r="A87" s="161"/>
      <c r="B87" s="162"/>
      <c r="C87" s="163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64">
        <f>SUM(P86:S86)</f>
        <v>795</v>
      </c>
      <c r="Q87" s="165"/>
      <c r="R87" s="165"/>
      <c r="S87" s="166"/>
      <c r="T87" s="164">
        <f>SUM(T86:W86)</f>
        <v>825</v>
      </c>
      <c r="U87" s="165"/>
      <c r="V87" s="165"/>
      <c r="W87" s="166"/>
      <c r="X87" s="164">
        <f>SUM(X86:AA86)</f>
        <v>770</v>
      </c>
      <c r="Y87" s="165"/>
      <c r="Z87" s="165"/>
      <c r="AA87" s="166"/>
      <c r="AB87" s="164">
        <f>SUM(AB86:AE86)</f>
        <v>805</v>
      </c>
      <c r="AC87" s="165"/>
      <c r="AD87" s="165"/>
      <c r="AE87" s="166"/>
      <c r="AF87" s="164">
        <f>SUM(AF86:AI86)</f>
        <v>770</v>
      </c>
      <c r="AG87" s="165"/>
      <c r="AH87" s="165"/>
      <c r="AI87" s="166"/>
      <c r="AJ87" s="164">
        <f>SUM(AJ86:AM86)</f>
        <v>770</v>
      </c>
      <c r="AK87" s="165"/>
      <c r="AL87" s="165"/>
      <c r="AM87" s="166"/>
      <c r="AN87" s="164">
        <f>SUM(AN86:AS86)</f>
        <v>180</v>
      </c>
      <c r="AO87" s="165"/>
      <c r="AP87" s="165"/>
      <c r="AQ87" s="165"/>
      <c r="AR87" s="165"/>
      <c r="AS87" s="166"/>
      <c r="AT87" s="157"/>
      <c r="AU87" s="157"/>
      <c r="AV87" s="157"/>
      <c r="AW87" s="157"/>
    </row>
    <row r="88" spans="1:54" s="8" customFormat="1" x14ac:dyDescent="0.4">
      <c r="A88" s="158" t="s">
        <v>137</v>
      </c>
      <c r="B88" s="159"/>
      <c r="C88" s="160"/>
      <c r="D88" s="156">
        <f t="shared" ref="D88:AW88" si="55">SUM(D8,D17,D30,D68)</f>
        <v>4735</v>
      </c>
      <c r="E88" s="156">
        <f t="shared" si="55"/>
        <v>2275</v>
      </c>
      <c r="F88" s="156">
        <f t="shared" si="55"/>
        <v>410</v>
      </c>
      <c r="G88" s="156">
        <f t="shared" si="55"/>
        <v>1420</v>
      </c>
      <c r="H88" s="156">
        <f t="shared" si="55"/>
        <v>510</v>
      </c>
      <c r="I88" s="156">
        <f t="shared" si="55"/>
        <v>120</v>
      </c>
      <c r="J88" s="156">
        <f t="shared" ref="J88:L88" si="56">SUM(J8,J17,J30,J68)</f>
        <v>730</v>
      </c>
      <c r="K88" s="156">
        <f t="shared" si="56"/>
        <v>60</v>
      </c>
      <c r="L88" s="156">
        <f t="shared" si="56"/>
        <v>0</v>
      </c>
      <c r="M88" s="156">
        <f t="shared" si="55"/>
        <v>0</v>
      </c>
      <c r="N88" s="156">
        <f t="shared" si="55"/>
        <v>445</v>
      </c>
      <c r="O88" s="156">
        <f t="shared" si="55"/>
        <v>2460</v>
      </c>
      <c r="P88" s="15">
        <f t="shared" si="55"/>
        <v>120</v>
      </c>
      <c r="Q88" s="15">
        <f t="shared" si="55"/>
        <v>255</v>
      </c>
      <c r="R88" s="15">
        <f t="shared" si="55"/>
        <v>70</v>
      </c>
      <c r="S88" s="15">
        <f t="shared" si="55"/>
        <v>350</v>
      </c>
      <c r="T88" s="15">
        <f t="shared" si="55"/>
        <v>110</v>
      </c>
      <c r="U88" s="15">
        <f t="shared" si="55"/>
        <v>265</v>
      </c>
      <c r="V88" s="15">
        <f t="shared" si="55"/>
        <v>55</v>
      </c>
      <c r="W88" s="15">
        <f t="shared" si="55"/>
        <v>395</v>
      </c>
      <c r="X88" s="15">
        <f t="shared" si="55"/>
        <v>60</v>
      </c>
      <c r="Y88" s="15">
        <f t="shared" si="55"/>
        <v>195</v>
      </c>
      <c r="Z88" s="15">
        <f t="shared" si="55"/>
        <v>75</v>
      </c>
      <c r="AA88" s="15">
        <f t="shared" si="55"/>
        <v>440</v>
      </c>
      <c r="AB88" s="15">
        <f t="shared" si="55"/>
        <v>105</v>
      </c>
      <c r="AC88" s="15">
        <f t="shared" si="55"/>
        <v>240</v>
      </c>
      <c r="AD88" s="15">
        <f t="shared" si="55"/>
        <v>75</v>
      </c>
      <c r="AE88" s="15">
        <f t="shared" si="55"/>
        <v>385</v>
      </c>
      <c r="AF88" s="15">
        <f t="shared" si="55"/>
        <v>15</v>
      </c>
      <c r="AG88" s="15">
        <f t="shared" si="55"/>
        <v>255</v>
      </c>
      <c r="AH88" s="15">
        <f t="shared" si="55"/>
        <v>75</v>
      </c>
      <c r="AI88" s="15">
        <f t="shared" si="55"/>
        <v>425</v>
      </c>
      <c r="AJ88" s="15">
        <f t="shared" si="55"/>
        <v>0</v>
      </c>
      <c r="AK88" s="15">
        <f t="shared" si="55"/>
        <v>210</v>
      </c>
      <c r="AL88" s="15">
        <f t="shared" si="55"/>
        <v>95</v>
      </c>
      <c r="AM88" s="15">
        <f t="shared" si="55"/>
        <v>465</v>
      </c>
      <c r="AN88" s="15">
        <f t="shared" si="55"/>
        <v>30</v>
      </c>
      <c r="AO88" s="15">
        <f t="shared" si="55"/>
        <v>30</v>
      </c>
      <c r="AP88" s="15">
        <f t="shared" si="55"/>
        <v>30</v>
      </c>
      <c r="AQ88" s="15">
        <f t="shared" si="55"/>
        <v>30</v>
      </c>
      <c r="AR88" s="15">
        <f t="shared" si="55"/>
        <v>30</v>
      </c>
      <c r="AS88" s="15">
        <f t="shared" si="55"/>
        <v>30</v>
      </c>
      <c r="AT88" s="156">
        <f t="shared" si="55"/>
        <v>90</v>
      </c>
      <c r="AU88" s="156">
        <f t="shared" si="55"/>
        <v>110</v>
      </c>
      <c r="AV88" s="156">
        <f t="shared" si="55"/>
        <v>26</v>
      </c>
      <c r="AW88" s="156">
        <f t="shared" si="55"/>
        <v>60</v>
      </c>
    </row>
    <row r="89" spans="1:54" s="8" customFormat="1" x14ac:dyDescent="0.4">
      <c r="A89" s="161"/>
      <c r="B89" s="162"/>
      <c r="C89" s="163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64">
        <f>SUM(P88:S88)</f>
        <v>795</v>
      </c>
      <c r="Q89" s="165"/>
      <c r="R89" s="165"/>
      <c r="S89" s="166"/>
      <c r="T89" s="164">
        <f>SUM(T88:W88)</f>
        <v>825</v>
      </c>
      <c r="U89" s="165"/>
      <c r="V89" s="165"/>
      <c r="W89" s="166"/>
      <c r="X89" s="164">
        <f>SUM(X88:AA88)</f>
        <v>770</v>
      </c>
      <c r="Y89" s="165"/>
      <c r="Z89" s="165"/>
      <c r="AA89" s="166"/>
      <c r="AB89" s="164">
        <f>SUM(AB88:AE88)</f>
        <v>805</v>
      </c>
      <c r="AC89" s="165"/>
      <c r="AD89" s="165"/>
      <c r="AE89" s="166"/>
      <c r="AF89" s="164">
        <f>SUM(AF88:AI88)</f>
        <v>770</v>
      </c>
      <c r="AG89" s="165"/>
      <c r="AH89" s="165"/>
      <c r="AI89" s="166"/>
      <c r="AJ89" s="164">
        <f>SUM(AJ88:AM88)</f>
        <v>770</v>
      </c>
      <c r="AK89" s="165"/>
      <c r="AL89" s="165"/>
      <c r="AM89" s="166"/>
      <c r="AN89" s="164">
        <f>SUM(AN88:AS88)</f>
        <v>180</v>
      </c>
      <c r="AO89" s="165"/>
      <c r="AP89" s="165"/>
      <c r="AQ89" s="165"/>
      <c r="AR89" s="165"/>
      <c r="AS89" s="166"/>
      <c r="AT89" s="157"/>
      <c r="AU89" s="157"/>
      <c r="AV89" s="157"/>
      <c r="AW89" s="157"/>
    </row>
    <row r="90" spans="1:54" s="8" customFormat="1" x14ac:dyDescent="0.4">
      <c r="A90" s="158" t="s">
        <v>141</v>
      </c>
      <c r="B90" s="159"/>
      <c r="C90" s="160"/>
      <c r="D90" s="156">
        <f t="shared" ref="D90:AW90" si="57">SUM(D8,D17,D30,D76)</f>
        <v>4735</v>
      </c>
      <c r="E90" s="156">
        <f t="shared" si="57"/>
        <v>2275</v>
      </c>
      <c r="F90" s="156">
        <f t="shared" si="57"/>
        <v>410</v>
      </c>
      <c r="G90" s="156">
        <f t="shared" si="57"/>
        <v>1420</v>
      </c>
      <c r="H90" s="156">
        <f t="shared" si="57"/>
        <v>510</v>
      </c>
      <c r="I90" s="156">
        <f t="shared" si="57"/>
        <v>120</v>
      </c>
      <c r="J90" s="156">
        <f t="shared" ref="J90:L90" si="58">SUM(J8,J17,J30,J76)</f>
        <v>730</v>
      </c>
      <c r="K90" s="156">
        <f t="shared" si="58"/>
        <v>60</v>
      </c>
      <c r="L90" s="156">
        <f t="shared" si="58"/>
        <v>0</v>
      </c>
      <c r="M90" s="156">
        <f t="shared" si="57"/>
        <v>0</v>
      </c>
      <c r="N90" s="156">
        <f t="shared" si="57"/>
        <v>445</v>
      </c>
      <c r="O90" s="156">
        <f t="shared" si="57"/>
        <v>2460</v>
      </c>
      <c r="P90" s="15">
        <f t="shared" si="57"/>
        <v>120</v>
      </c>
      <c r="Q90" s="15">
        <f t="shared" si="57"/>
        <v>255</v>
      </c>
      <c r="R90" s="15">
        <f t="shared" si="57"/>
        <v>70</v>
      </c>
      <c r="S90" s="15">
        <f t="shared" si="57"/>
        <v>350</v>
      </c>
      <c r="T90" s="15">
        <f t="shared" si="57"/>
        <v>110</v>
      </c>
      <c r="U90" s="15">
        <f t="shared" si="57"/>
        <v>265</v>
      </c>
      <c r="V90" s="15">
        <f t="shared" si="57"/>
        <v>55</v>
      </c>
      <c r="W90" s="15">
        <f t="shared" si="57"/>
        <v>395</v>
      </c>
      <c r="X90" s="15">
        <f t="shared" si="57"/>
        <v>60</v>
      </c>
      <c r="Y90" s="15">
        <f t="shared" si="57"/>
        <v>195</v>
      </c>
      <c r="Z90" s="15">
        <f t="shared" si="57"/>
        <v>75</v>
      </c>
      <c r="AA90" s="15">
        <f t="shared" si="57"/>
        <v>440</v>
      </c>
      <c r="AB90" s="15">
        <f t="shared" si="57"/>
        <v>105</v>
      </c>
      <c r="AC90" s="15">
        <f t="shared" si="57"/>
        <v>240</v>
      </c>
      <c r="AD90" s="15">
        <f t="shared" si="57"/>
        <v>75</v>
      </c>
      <c r="AE90" s="15">
        <f t="shared" si="57"/>
        <v>385</v>
      </c>
      <c r="AF90" s="15">
        <f t="shared" si="57"/>
        <v>15</v>
      </c>
      <c r="AG90" s="15">
        <f t="shared" si="57"/>
        <v>255</v>
      </c>
      <c r="AH90" s="15">
        <f t="shared" si="57"/>
        <v>75</v>
      </c>
      <c r="AI90" s="15">
        <f t="shared" si="57"/>
        <v>425</v>
      </c>
      <c r="AJ90" s="15">
        <f t="shared" si="57"/>
        <v>0</v>
      </c>
      <c r="AK90" s="15">
        <f t="shared" si="57"/>
        <v>210</v>
      </c>
      <c r="AL90" s="15">
        <f t="shared" si="57"/>
        <v>95</v>
      </c>
      <c r="AM90" s="15">
        <f t="shared" si="57"/>
        <v>465</v>
      </c>
      <c r="AN90" s="15">
        <f t="shared" si="57"/>
        <v>30</v>
      </c>
      <c r="AO90" s="15">
        <f t="shared" si="57"/>
        <v>30</v>
      </c>
      <c r="AP90" s="15">
        <f t="shared" si="57"/>
        <v>30</v>
      </c>
      <c r="AQ90" s="15">
        <f t="shared" si="57"/>
        <v>30</v>
      </c>
      <c r="AR90" s="15">
        <f t="shared" si="57"/>
        <v>30</v>
      </c>
      <c r="AS90" s="15">
        <f t="shared" si="57"/>
        <v>30</v>
      </c>
      <c r="AT90" s="156">
        <f t="shared" si="57"/>
        <v>90</v>
      </c>
      <c r="AU90" s="156">
        <f t="shared" si="57"/>
        <v>110</v>
      </c>
      <c r="AV90" s="156">
        <f t="shared" si="57"/>
        <v>26</v>
      </c>
      <c r="AW90" s="156">
        <f t="shared" si="57"/>
        <v>60</v>
      </c>
    </row>
    <row r="91" spans="1:54" s="8" customFormat="1" x14ac:dyDescent="0.4">
      <c r="A91" s="161"/>
      <c r="B91" s="162"/>
      <c r="C91" s="163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64">
        <f>SUM(P90:S90)</f>
        <v>795</v>
      </c>
      <c r="Q91" s="165"/>
      <c r="R91" s="165"/>
      <c r="S91" s="166"/>
      <c r="T91" s="164">
        <f>SUM(T90:W90)</f>
        <v>825</v>
      </c>
      <c r="U91" s="165"/>
      <c r="V91" s="165"/>
      <c r="W91" s="166"/>
      <c r="X91" s="164">
        <f>SUM(X90:AA90)</f>
        <v>770</v>
      </c>
      <c r="Y91" s="165"/>
      <c r="Z91" s="165"/>
      <c r="AA91" s="166"/>
      <c r="AB91" s="164">
        <f>SUM(AB90:AE90)</f>
        <v>805</v>
      </c>
      <c r="AC91" s="165"/>
      <c r="AD91" s="165"/>
      <c r="AE91" s="166"/>
      <c r="AF91" s="164">
        <f>SUM(AF90:AI90)</f>
        <v>770</v>
      </c>
      <c r="AG91" s="165"/>
      <c r="AH91" s="165"/>
      <c r="AI91" s="166"/>
      <c r="AJ91" s="164">
        <f>SUM(AJ90:AM90)</f>
        <v>770</v>
      </c>
      <c r="AK91" s="165"/>
      <c r="AL91" s="165"/>
      <c r="AM91" s="166"/>
      <c r="AN91" s="164">
        <f>SUM(AN90:AS90)</f>
        <v>180</v>
      </c>
      <c r="AO91" s="165"/>
      <c r="AP91" s="165"/>
      <c r="AQ91" s="165"/>
      <c r="AR91" s="165"/>
      <c r="AS91" s="166"/>
      <c r="AT91" s="157"/>
      <c r="AU91" s="157"/>
      <c r="AV91" s="157"/>
      <c r="AW91" s="157"/>
    </row>
    <row r="92" spans="1:54" x14ac:dyDescent="1.05">
      <c r="E92" s="92"/>
    </row>
    <row r="93" spans="1:54" x14ac:dyDescent="1.05">
      <c r="F93" s="93"/>
      <c r="G93" s="93"/>
      <c r="H93" s="94"/>
      <c r="I93" s="94"/>
      <c r="J93" s="94"/>
      <c r="K93" s="94"/>
      <c r="L93" s="94"/>
      <c r="M93" s="94"/>
    </row>
    <row r="94" spans="1:54" x14ac:dyDescent="1.05">
      <c r="E94" s="92"/>
    </row>
    <row r="95" spans="1:54" x14ac:dyDescent="1.05">
      <c r="E95" s="92"/>
    </row>
    <row r="96" spans="1:54" x14ac:dyDescent="1.05">
      <c r="E96" s="92"/>
    </row>
    <row r="97" spans="5:5" x14ac:dyDescent="1.05">
      <c r="E97" s="92"/>
    </row>
    <row r="98" spans="5:5" x14ac:dyDescent="1.05">
      <c r="E98" s="92"/>
    </row>
    <row r="99" spans="5:5" x14ac:dyDescent="1.05">
      <c r="E99" s="92"/>
    </row>
    <row r="100" spans="5:5" x14ac:dyDescent="1.05">
      <c r="E100" s="92"/>
    </row>
    <row r="101" spans="5:5" x14ac:dyDescent="1.05">
      <c r="E101" s="92"/>
    </row>
    <row r="102" spans="5:5" x14ac:dyDescent="1.05">
      <c r="E102" s="92"/>
    </row>
  </sheetData>
  <dataConsolidate/>
  <mergeCells count="136">
    <mergeCell ref="A84:C85"/>
    <mergeCell ref="D84:D85"/>
    <mergeCell ref="E84:E85"/>
    <mergeCell ref="F84:F85"/>
    <mergeCell ref="G84:G85"/>
    <mergeCell ref="H84:H85"/>
    <mergeCell ref="AU84:AU85"/>
    <mergeCell ref="AV84:AV85"/>
    <mergeCell ref="AW84:AW85"/>
    <mergeCell ref="P85:S85"/>
    <mergeCell ref="T85:W85"/>
    <mergeCell ref="X85:AA85"/>
    <mergeCell ref="AB85:AE85"/>
    <mergeCell ref="AF85:AI85"/>
    <mergeCell ref="AJ85:AM85"/>
    <mergeCell ref="AN85:AS85"/>
    <mergeCell ref="J84:J85"/>
    <mergeCell ref="L84:L85"/>
    <mergeCell ref="G90:G91"/>
    <mergeCell ref="AB87:AE87"/>
    <mergeCell ref="X87:AA87"/>
    <mergeCell ref="AN87:AS87"/>
    <mergeCell ref="AJ87:AM87"/>
    <mergeCell ref="T87:W87"/>
    <mergeCell ref="AB89:AE89"/>
    <mergeCell ref="O86:O87"/>
    <mergeCell ref="M88:M89"/>
    <mergeCell ref="K88:K89"/>
    <mergeCell ref="AF89:AI89"/>
    <mergeCell ref="AJ89:AM89"/>
    <mergeCell ref="J86:J87"/>
    <mergeCell ref="L86:L87"/>
    <mergeCell ref="J88:J89"/>
    <mergeCell ref="L88:L89"/>
    <mergeCell ref="J90:J91"/>
    <mergeCell ref="L90:L91"/>
    <mergeCell ref="AW86:AW87"/>
    <mergeCell ref="P91:S91"/>
    <mergeCell ref="H86:H87"/>
    <mergeCell ref="P89:S89"/>
    <mergeCell ref="O88:O89"/>
    <mergeCell ref="AF87:AI87"/>
    <mergeCell ref="AT86:AT87"/>
    <mergeCell ref="X89:AA89"/>
    <mergeCell ref="AW88:AW89"/>
    <mergeCell ref="I90:I91"/>
    <mergeCell ref="T91:W91"/>
    <mergeCell ref="N90:N91"/>
    <mergeCell ref="K90:K91"/>
    <mergeCell ref="O90:O91"/>
    <mergeCell ref="M90:M91"/>
    <mergeCell ref="AW90:AW91"/>
    <mergeCell ref="AN91:AS91"/>
    <mergeCell ref="AF91:AI91"/>
    <mergeCell ref="AJ91:AM91"/>
    <mergeCell ref="AV90:AV91"/>
    <mergeCell ref="X91:AA91"/>
    <mergeCell ref="AB91:AE91"/>
    <mergeCell ref="AT88:AT89"/>
    <mergeCell ref="AU88:AU89"/>
    <mergeCell ref="AV88:AV89"/>
    <mergeCell ref="N88:N89"/>
    <mergeCell ref="O5:O7"/>
    <mergeCell ref="T89:W89"/>
    <mergeCell ref="I88:I89"/>
    <mergeCell ref="N5:N7"/>
    <mergeCell ref="AS6:AS7"/>
    <mergeCell ref="AV6:AV7"/>
    <mergeCell ref="AR6:AR7"/>
    <mergeCell ref="AQ6:AQ7"/>
    <mergeCell ref="AO6:AO7"/>
    <mergeCell ref="AP6:AP7"/>
    <mergeCell ref="AV86:AV87"/>
    <mergeCell ref="AU86:AU87"/>
    <mergeCell ref="I84:I85"/>
    <mergeCell ref="K84:K85"/>
    <mergeCell ref="M84:M85"/>
    <mergeCell ref="N84:N85"/>
    <mergeCell ref="O84:O85"/>
    <mergeCell ref="AT84:AT85"/>
    <mergeCell ref="J5:J7"/>
    <mergeCell ref="L5:L7"/>
    <mergeCell ref="AU90:AU91"/>
    <mergeCell ref="AT90:AT91"/>
    <mergeCell ref="A86:C87"/>
    <mergeCell ref="D86:D87"/>
    <mergeCell ref="E86:E87"/>
    <mergeCell ref="H90:H91"/>
    <mergeCell ref="A88:C89"/>
    <mergeCell ref="D88:D89"/>
    <mergeCell ref="F88:F89"/>
    <mergeCell ref="A90:C91"/>
    <mergeCell ref="D90:D91"/>
    <mergeCell ref="F90:F91"/>
    <mergeCell ref="E90:E91"/>
    <mergeCell ref="I86:I87"/>
    <mergeCell ref="P87:S87"/>
    <mergeCell ref="K86:K87"/>
    <mergeCell ref="M86:M87"/>
    <mergeCell ref="N86:N87"/>
    <mergeCell ref="G88:G89"/>
    <mergeCell ref="H88:H89"/>
    <mergeCell ref="F86:F87"/>
    <mergeCell ref="G86:G87"/>
    <mergeCell ref="E88:E89"/>
    <mergeCell ref="AN89:AS89"/>
    <mergeCell ref="AN4:AW4"/>
    <mergeCell ref="AN5:AS5"/>
    <mergeCell ref="AT5:AW5"/>
    <mergeCell ref="AN6:AN7"/>
    <mergeCell ref="AT6:AT7"/>
    <mergeCell ref="P5:W5"/>
    <mergeCell ref="AF5:AM5"/>
    <mergeCell ref="AB6:AE6"/>
    <mergeCell ref="AJ6:AM6"/>
    <mergeCell ref="AF6:AI6"/>
    <mergeCell ref="AW6:AW7"/>
    <mergeCell ref="AU6:AU7"/>
    <mergeCell ref="A1:O1"/>
    <mergeCell ref="A4:A7"/>
    <mergeCell ref="C4:C7"/>
    <mergeCell ref="D4:O4"/>
    <mergeCell ref="B4:B7"/>
    <mergeCell ref="P4:AM4"/>
    <mergeCell ref="P6:S6"/>
    <mergeCell ref="T6:W6"/>
    <mergeCell ref="X6:AA6"/>
    <mergeCell ref="X5:AE5"/>
    <mergeCell ref="D5:D7"/>
    <mergeCell ref="E5:E7"/>
    <mergeCell ref="H5:H7"/>
    <mergeCell ref="I5:I7"/>
    <mergeCell ref="M5:M7"/>
    <mergeCell ref="F5:F7"/>
    <mergeCell ref="G5:G7"/>
    <mergeCell ref="K5:K7"/>
  </mergeCells>
  <phoneticPr fontId="0" type="noConversion"/>
  <printOptions horizontalCentered="1" verticalCentered="1"/>
  <pageMargins left="0.19685039370078741" right="0.19685039370078741" top="0" bottom="3.937007874015748E-2" header="0" footer="0"/>
  <pageSetup paperSize="9" scale="16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044"/>
  <sheetViews>
    <sheetView zoomScale="30" zoomScaleNormal="30" zoomScaleSheetLayoutView="28" zoomScalePageLayoutView="10" workbookViewId="0">
      <pane xSplit="15" ySplit="7" topLeftCell="P8" activePane="bottomRight" state="frozenSplit"/>
      <selection pane="topRight" activeCell="I1" sqref="I1"/>
      <selection pane="bottomLeft" activeCell="A8" sqref="A8"/>
      <selection pane="bottomRight" activeCell="C25" sqref="C25"/>
    </sheetView>
  </sheetViews>
  <sheetFormatPr defaultColWidth="8.83203125" defaultRowHeight="34.200000000000003" x14ac:dyDescent="1.05"/>
  <cols>
    <col min="1" max="1" width="12.44140625" style="17" customWidth="1"/>
    <col min="2" max="2" width="141.1640625" style="17" customWidth="1"/>
    <col min="3" max="3" width="22.1640625" style="18" customWidth="1"/>
    <col min="4" max="4" width="17.83203125" style="17" customWidth="1"/>
    <col min="5" max="5" width="15.5546875" style="22" customWidth="1"/>
    <col min="6" max="6" width="14.1640625" style="17" customWidth="1"/>
    <col min="7" max="7" width="14.44140625" style="17" customWidth="1"/>
    <col min="8" max="8" width="15" style="17" customWidth="1"/>
    <col min="9" max="13" width="11.5546875" style="17" customWidth="1"/>
    <col min="14" max="14" width="12.83203125" style="17" customWidth="1"/>
    <col min="15" max="15" width="15.44140625" style="17" customWidth="1"/>
    <col min="16" max="39" width="11.5546875" style="19" customWidth="1"/>
    <col min="40" max="45" width="9.71875" style="17" customWidth="1"/>
    <col min="46" max="46" width="11.83203125" style="20" customWidth="1"/>
    <col min="47" max="47" width="15.27734375" style="26" customWidth="1"/>
    <col min="48" max="48" width="9.71875" style="20" customWidth="1"/>
    <col min="49" max="49" width="9.71875" style="21" customWidth="1"/>
    <col min="50" max="16384" width="8.83203125" style="21"/>
  </cols>
  <sheetData>
    <row r="1" spans="1:54" s="6" customFormat="1" ht="51.75" customHeight="1" x14ac:dyDescent="0.4">
      <c r="A1" s="144" t="s">
        <v>224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  <c r="AO1" s="4"/>
      <c r="AP1" s="4"/>
      <c r="AQ1" s="4"/>
      <c r="AR1" s="4"/>
      <c r="AS1" s="4"/>
      <c r="AT1" s="5"/>
      <c r="AU1" s="25"/>
      <c r="AV1" s="5"/>
    </row>
    <row r="2" spans="1:54" s="6" customFormat="1" ht="37.5" customHeight="1" x14ac:dyDescent="0.4">
      <c r="A2" s="7" t="s">
        <v>42</v>
      </c>
      <c r="B2" s="95"/>
      <c r="C2" s="95"/>
      <c r="D2" s="95"/>
      <c r="E2" s="95"/>
      <c r="F2" s="95"/>
      <c r="G2" s="95"/>
      <c r="H2" s="95"/>
      <c r="I2" s="95"/>
      <c r="J2" s="108"/>
      <c r="K2" s="95"/>
      <c r="L2" s="108"/>
      <c r="M2" s="95"/>
      <c r="N2" s="95"/>
      <c r="O2" s="95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4"/>
      <c r="AO2" s="4"/>
      <c r="AP2" s="4"/>
      <c r="AQ2" s="4"/>
      <c r="AR2" s="4"/>
      <c r="AS2" s="4"/>
      <c r="AT2" s="5"/>
      <c r="AU2" s="25"/>
      <c r="AV2" s="5"/>
    </row>
    <row r="3" spans="1:54" s="6" customFormat="1" ht="30" customHeight="1" x14ac:dyDescent="0.4">
      <c r="A3" s="95"/>
      <c r="B3" s="95"/>
      <c r="C3" s="95"/>
      <c r="D3" s="95"/>
      <c r="E3" s="95"/>
      <c r="F3" s="95"/>
      <c r="G3" s="95"/>
      <c r="H3" s="95"/>
      <c r="I3" s="95"/>
      <c r="J3" s="108"/>
      <c r="K3" s="95"/>
      <c r="L3" s="108"/>
      <c r="M3" s="95"/>
      <c r="N3" s="95"/>
      <c r="O3" s="9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4"/>
      <c r="AO3" s="4"/>
      <c r="AP3" s="4"/>
      <c r="AQ3" s="4"/>
      <c r="AR3" s="4"/>
      <c r="AS3" s="4"/>
      <c r="AT3" s="5"/>
      <c r="AU3" s="25"/>
      <c r="AV3" s="5"/>
      <c r="AW3" s="6" t="s">
        <v>225</v>
      </c>
    </row>
    <row r="4" spans="1:54" s="8" customFormat="1" ht="53.25" customHeight="1" x14ac:dyDescent="0.4">
      <c r="A4" s="145" t="s">
        <v>11</v>
      </c>
      <c r="B4" s="145" t="s">
        <v>12</v>
      </c>
      <c r="C4" s="146" t="s">
        <v>39</v>
      </c>
      <c r="D4" s="145" t="s">
        <v>44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 t="s">
        <v>45</v>
      </c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 t="s">
        <v>49</v>
      </c>
      <c r="AO4" s="145"/>
      <c r="AP4" s="145"/>
      <c r="AQ4" s="145"/>
      <c r="AR4" s="145"/>
      <c r="AS4" s="145"/>
      <c r="AT4" s="145"/>
      <c r="AU4" s="145"/>
      <c r="AV4" s="145"/>
      <c r="AW4" s="145"/>
    </row>
    <row r="5" spans="1:54" s="8" customFormat="1" ht="53.25" customHeight="1" x14ac:dyDescent="0.4">
      <c r="A5" s="145"/>
      <c r="B5" s="145"/>
      <c r="C5" s="146"/>
      <c r="D5" s="146" t="s">
        <v>52</v>
      </c>
      <c r="E5" s="146" t="s">
        <v>53</v>
      </c>
      <c r="F5" s="149" t="s">
        <v>48</v>
      </c>
      <c r="G5" s="146" t="s">
        <v>55</v>
      </c>
      <c r="H5" s="148" t="s">
        <v>40</v>
      </c>
      <c r="I5" s="148" t="s">
        <v>233</v>
      </c>
      <c r="J5" s="168" t="s">
        <v>231</v>
      </c>
      <c r="K5" s="148" t="s">
        <v>234</v>
      </c>
      <c r="L5" s="168" t="s">
        <v>232</v>
      </c>
      <c r="M5" s="148" t="s">
        <v>41</v>
      </c>
      <c r="N5" s="146" t="s">
        <v>114</v>
      </c>
      <c r="O5" s="146" t="s">
        <v>54</v>
      </c>
      <c r="P5" s="145" t="s">
        <v>3</v>
      </c>
      <c r="Q5" s="145"/>
      <c r="R5" s="145"/>
      <c r="S5" s="145"/>
      <c r="T5" s="145"/>
      <c r="U5" s="145"/>
      <c r="V5" s="145"/>
      <c r="W5" s="145"/>
      <c r="X5" s="145" t="s">
        <v>43</v>
      </c>
      <c r="Y5" s="145"/>
      <c r="Z5" s="145"/>
      <c r="AA5" s="145"/>
      <c r="AB5" s="145"/>
      <c r="AC5" s="145"/>
      <c r="AD5" s="145"/>
      <c r="AE5" s="145"/>
      <c r="AF5" s="145" t="s">
        <v>4</v>
      </c>
      <c r="AG5" s="145"/>
      <c r="AH5" s="145"/>
      <c r="AI5" s="145"/>
      <c r="AJ5" s="145"/>
      <c r="AK5" s="145"/>
      <c r="AL5" s="145"/>
      <c r="AM5" s="145"/>
      <c r="AN5" s="145" t="s">
        <v>50</v>
      </c>
      <c r="AO5" s="145"/>
      <c r="AP5" s="145"/>
      <c r="AQ5" s="145"/>
      <c r="AR5" s="145"/>
      <c r="AS5" s="145"/>
      <c r="AT5" s="145" t="s">
        <v>51</v>
      </c>
      <c r="AU5" s="145"/>
      <c r="AV5" s="145"/>
      <c r="AW5" s="145"/>
    </row>
    <row r="6" spans="1:54" s="8" customFormat="1" ht="52.5" customHeight="1" x14ac:dyDescent="0.4">
      <c r="A6" s="145"/>
      <c r="B6" s="147"/>
      <c r="C6" s="146"/>
      <c r="D6" s="146"/>
      <c r="E6" s="146"/>
      <c r="F6" s="149"/>
      <c r="G6" s="146"/>
      <c r="H6" s="148"/>
      <c r="I6" s="148"/>
      <c r="J6" s="169"/>
      <c r="K6" s="148"/>
      <c r="L6" s="169"/>
      <c r="M6" s="148"/>
      <c r="N6" s="146"/>
      <c r="O6" s="146"/>
      <c r="P6" s="145" t="s">
        <v>14</v>
      </c>
      <c r="Q6" s="145"/>
      <c r="R6" s="145"/>
      <c r="S6" s="145"/>
      <c r="T6" s="145" t="s">
        <v>15</v>
      </c>
      <c r="U6" s="145"/>
      <c r="V6" s="145"/>
      <c r="W6" s="145"/>
      <c r="X6" s="145" t="s">
        <v>16</v>
      </c>
      <c r="Y6" s="145"/>
      <c r="Z6" s="145"/>
      <c r="AA6" s="145"/>
      <c r="AB6" s="145" t="s">
        <v>17</v>
      </c>
      <c r="AC6" s="145"/>
      <c r="AD6" s="145"/>
      <c r="AE6" s="145"/>
      <c r="AF6" s="145" t="s">
        <v>31</v>
      </c>
      <c r="AG6" s="145"/>
      <c r="AH6" s="145"/>
      <c r="AI6" s="145"/>
      <c r="AJ6" s="145" t="s">
        <v>32</v>
      </c>
      <c r="AK6" s="145"/>
      <c r="AL6" s="145"/>
      <c r="AM6" s="145"/>
      <c r="AN6" s="145" t="s">
        <v>0</v>
      </c>
      <c r="AO6" s="145" t="s">
        <v>1</v>
      </c>
      <c r="AP6" s="145" t="s">
        <v>2</v>
      </c>
      <c r="AQ6" s="145" t="s">
        <v>33</v>
      </c>
      <c r="AR6" s="145" t="s">
        <v>34</v>
      </c>
      <c r="AS6" s="145" t="s">
        <v>35</v>
      </c>
      <c r="AT6" s="150" t="s">
        <v>126</v>
      </c>
      <c r="AU6" s="154" t="s">
        <v>127</v>
      </c>
      <c r="AV6" s="150" t="s">
        <v>128</v>
      </c>
      <c r="AW6" s="152" t="s">
        <v>47</v>
      </c>
    </row>
    <row r="7" spans="1:54" s="8" customFormat="1" ht="237" customHeight="1" x14ac:dyDescent="0.4">
      <c r="A7" s="145"/>
      <c r="B7" s="147"/>
      <c r="C7" s="146"/>
      <c r="D7" s="146"/>
      <c r="E7" s="146"/>
      <c r="F7" s="149"/>
      <c r="G7" s="146"/>
      <c r="H7" s="148"/>
      <c r="I7" s="148"/>
      <c r="J7" s="170"/>
      <c r="K7" s="148"/>
      <c r="L7" s="170"/>
      <c r="M7" s="148"/>
      <c r="N7" s="146"/>
      <c r="O7" s="146"/>
      <c r="P7" s="96" t="s">
        <v>29</v>
      </c>
      <c r="Q7" s="9" t="s">
        <v>30</v>
      </c>
      <c r="R7" s="9" t="s">
        <v>113</v>
      </c>
      <c r="S7" s="9" t="s">
        <v>46</v>
      </c>
      <c r="T7" s="96" t="s">
        <v>29</v>
      </c>
      <c r="U7" s="9" t="s">
        <v>30</v>
      </c>
      <c r="V7" s="9" t="s">
        <v>113</v>
      </c>
      <c r="W7" s="9" t="s">
        <v>46</v>
      </c>
      <c r="X7" s="96" t="s">
        <v>29</v>
      </c>
      <c r="Y7" s="9" t="s">
        <v>30</v>
      </c>
      <c r="Z7" s="9" t="s">
        <v>113</v>
      </c>
      <c r="AA7" s="9" t="s">
        <v>46</v>
      </c>
      <c r="AB7" s="96" t="s">
        <v>29</v>
      </c>
      <c r="AC7" s="9" t="s">
        <v>30</v>
      </c>
      <c r="AD7" s="9" t="s">
        <v>113</v>
      </c>
      <c r="AE7" s="9" t="s">
        <v>46</v>
      </c>
      <c r="AF7" s="96" t="s">
        <v>29</v>
      </c>
      <c r="AG7" s="9" t="s">
        <v>30</v>
      </c>
      <c r="AH7" s="9" t="s">
        <v>113</v>
      </c>
      <c r="AI7" s="9" t="s">
        <v>46</v>
      </c>
      <c r="AJ7" s="96" t="s">
        <v>29</v>
      </c>
      <c r="AK7" s="9" t="s">
        <v>30</v>
      </c>
      <c r="AL7" s="9" t="s">
        <v>113</v>
      </c>
      <c r="AM7" s="9" t="s">
        <v>46</v>
      </c>
      <c r="AN7" s="145"/>
      <c r="AO7" s="145"/>
      <c r="AP7" s="145"/>
      <c r="AQ7" s="145"/>
      <c r="AR7" s="145"/>
      <c r="AS7" s="145"/>
      <c r="AT7" s="151"/>
      <c r="AU7" s="155"/>
      <c r="AV7" s="167"/>
      <c r="AW7" s="153"/>
    </row>
    <row r="8" spans="1:54" s="13" customFormat="1" ht="36" customHeight="1" x14ac:dyDescent="0.4">
      <c r="A8" s="96" t="s">
        <v>13</v>
      </c>
      <c r="B8" s="10" t="s">
        <v>36</v>
      </c>
      <c r="C8" s="96"/>
      <c r="D8" s="11">
        <f t="shared" ref="D8:AW8" si="0">SUM(D9:D15)</f>
        <v>717</v>
      </c>
      <c r="E8" s="11">
        <f t="shared" si="0"/>
        <v>257</v>
      </c>
      <c r="F8" s="11">
        <f t="shared" si="0"/>
        <v>13</v>
      </c>
      <c r="G8" s="11">
        <f t="shared" si="0"/>
        <v>169</v>
      </c>
      <c r="H8" s="11">
        <f t="shared" si="0"/>
        <v>0</v>
      </c>
      <c r="I8" s="11">
        <f t="shared" si="0"/>
        <v>8</v>
      </c>
      <c r="J8" s="11">
        <f t="shared" si="0"/>
        <v>161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75</v>
      </c>
      <c r="O8" s="11">
        <f t="shared" si="0"/>
        <v>460</v>
      </c>
      <c r="P8" s="11">
        <f t="shared" si="0"/>
        <v>10</v>
      </c>
      <c r="Q8" s="11">
        <f t="shared" si="0"/>
        <v>38</v>
      </c>
      <c r="R8" s="11">
        <f t="shared" si="0"/>
        <v>20</v>
      </c>
      <c r="S8" s="11">
        <f t="shared" si="0"/>
        <v>104</v>
      </c>
      <c r="T8" s="11">
        <f t="shared" si="0"/>
        <v>3</v>
      </c>
      <c r="U8" s="11">
        <f t="shared" si="0"/>
        <v>37</v>
      </c>
      <c r="V8" s="11">
        <f t="shared" si="0"/>
        <v>10</v>
      </c>
      <c r="W8" s="11">
        <f t="shared" si="0"/>
        <v>72</v>
      </c>
      <c r="X8" s="11">
        <f t="shared" si="0"/>
        <v>0</v>
      </c>
      <c r="Y8" s="11">
        <f t="shared" si="0"/>
        <v>38</v>
      </c>
      <c r="Z8" s="11">
        <f t="shared" si="0"/>
        <v>15</v>
      </c>
      <c r="AA8" s="11">
        <f t="shared" si="0"/>
        <v>119</v>
      </c>
      <c r="AB8" s="11">
        <f t="shared" si="0"/>
        <v>0</v>
      </c>
      <c r="AC8" s="11">
        <f t="shared" si="0"/>
        <v>40</v>
      </c>
      <c r="AD8" s="11">
        <f t="shared" si="0"/>
        <v>15</v>
      </c>
      <c r="AE8" s="11">
        <f t="shared" si="0"/>
        <v>121</v>
      </c>
      <c r="AF8" s="11">
        <f t="shared" si="0"/>
        <v>0</v>
      </c>
      <c r="AG8" s="11">
        <f t="shared" si="0"/>
        <v>8</v>
      </c>
      <c r="AH8" s="11">
        <f t="shared" si="0"/>
        <v>10</v>
      </c>
      <c r="AI8" s="11">
        <f t="shared" si="0"/>
        <v>32</v>
      </c>
      <c r="AJ8" s="11">
        <f t="shared" si="0"/>
        <v>0</v>
      </c>
      <c r="AK8" s="11">
        <f t="shared" si="0"/>
        <v>8</v>
      </c>
      <c r="AL8" s="11">
        <f t="shared" si="0"/>
        <v>5</v>
      </c>
      <c r="AM8" s="11">
        <f t="shared" si="0"/>
        <v>12</v>
      </c>
      <c r="AN8" s="11">
        <f t="shared" si="0"/>
        <v>6</v>
      </c>
      <c r="AO8" s="11">
        <f t="shared" si="0"/>
        <v>4</v>
      </c>
      <c r="AP8" s="11">
        <f t="shared" si="0"/>
        <v>6</v>
      </c>
      <c r="AQ8" s="11">
        <f t="shared" si="0"/>
        <v>6</v>
      </c>
      <c r="AR8" s="11">
        <f t="shared" si="0"/>
        <v>2</v>
      </c>
      <c r="AS8" s="11">
        <f t="shared" si="0"/>
        <v>1</v>
      </c>
      <c r="AT8" s="11">
        <f t="shared" si="0"/>
        <v>11</v>
      </c>
      <c r="AU8" s="11">
        <f t="shared" si="0"/>
        <v>0</v>
      </c>
      <c r="AV8" s="11">
        <f t="shared" si="0"/>
        <v>0</v>
      </c>
      <c r="AW8" s="11">
        <f t="shared" si="0"/>
        <v>8</v>
      </c>
      <c r="AY8" s="23"/>
      <c r="AZ8" s="24"/>
      <c r="BA8" s="24"/>
      <c r="BB8" s="24"/>
    </row>
    <row r="9" spans="1:54" s="27" customFormat="1" ht="36" customHeight="1" x14ac:dyDescent="0.4">
      <c r="A9" s="14" t="s">
        <v>10</v>
      </c>
      <c r="B9" s="98" t="s">
        <v>107</v>
      </c>
      <c r="C9" s="99" t="s">
        <v>76</v>
      </c>
      <c r="D9" s="100">
        <f t="shared" ref="D9:D15" si="1">SUM(E9,O9)</f>
        <v>362</v>
      </c>
      <c r="E9" s="100">
        <f t="shared" ref="E9:E15" si="2">SUM(F9:G9,N9)</f>
        <v>120</v>
      </c>
      <c r="F9" s="101">
        <f t="shared" ref="F9:G15" si="3">SUM(P9,T9,X9,AB9,AF9,AJ9)</f>
        <v>0</v>
      </c>
      <c r="G9" s="101">
        <f t="shared" si="3"/>
        <v>90</v>
      </c>
      <c r="H9" s="102"/>
      <c r="I9" s="102"/>
      <c r="J9" s="110">
        <v>90</v>
      </c>
      <c r="K9" s="102"/>
      <c r="L9" s="102"/>
      <c r="M9" s="102"/>
      <c r="N9" s="101">
        <f>SUM(R9,V9,Z9,AD9,AH9,AL9)</f>
        <v>30</v>
      </c>
      <c r="O9" s="100">
        <f>SUM(S9,W9,AA9,AE9,AI9,AM9)</f>
        <v>242</v>
      </c>
      <c r="P9" s="103"/>
      <c r="Q9" s="103">
        <v>18</v>
      </c>
      <c r="R9" s="103">
        <v>5</v>
      </c>
      <c r="S9" s="103">
        <v>37</v>
      </c>
      <c r="T9" s="103"/>
      <c r="U9" s="103">
        <v>18</v>
      </c>
      <c r="V9" s="103">
        <v>5</v>
      </c>
      <c r="W9" s="103">
        <v>37</v>
      </c>
      <c r="X9" s="103"/>
      <c r="Y9" s="103">
        <v>26</v>
      </c>
      <c r="Z9" s="103">
        <v>10</v>
      </c>
      <c r="AA9" s="103">
        <v>84</v>
      </c>
      <c r="AB9" s="103"/>
      <c r="AC9" s="103">
        <v>28</v>
      </c>
      <c r="AD9" s="103">
        <v>10</v>
      </c>
      <c r="AE9" s="103">
        <v>84</v>
      </c>
      <c r="AF9" s="103"/>
      <c r="AG9" s="103"/>
      <c r="AH9" s="103"/>
      <c r="AI9" s="103"/>
      <c r="AJ9" s="103"/>
      <c r="AK9" s="103"/>
      <c r="AL9" s="103"/>
      <c r="AM9" s="103"/>
      <c r="AN9" s="103">
        <v>2</v>
      </c>
      <c r="AO9" s="103">
        <v>2</v>
      </c>
      <c r="AP9" s="103">
        <v>4</v>
      </c>
      <c r="AQ9" s="103">
        <v>4</v>
      </c>
      <c r="AR9" s="103"/>
      <c r="AS9" s="103"/>
      <c r="AT9" s="103">
        <v>5</v>
      </c>
      <c r="AU9" s="103"/>
      <c r="AV9" s="103"/>
      <c r="AW9" s="103"/>
      <c r="AY9" s="28"/>
      <c r="AZ9" s="29"/>
      <c r="BA9" s="29"/>
      <c r="BB9" s="29"/>
    </row>
    <row r="10" spans="1:54" s="8" customFormat="1" ht="36.4" customHeight="1" x14ac:dyDescent="0.4">
      <c r="A10" s="14" t="s">
        <v>9</v>
      </c>
      <c r="B10" s="98" t="s">
        <v>106</v>
      </c>
      <c r="C10" s="99" t="s">
        <v>226</v>
      </c>
      <c r="D10" s="100">
        <f t="shared" si="1"/>
        <v>210</v>
      </c>
      <c r="E10" s="100">
        <f t="shared" si="2"/>
        <v>68</v>
      </c>
      <c r="F10" s="101">
        <f t="shared" si="3"/>
        <v>0</v>
      </c>
      <c r="G10" s="101">
        <f t="shared" si="3"/>
        <v>48</v>
      </c>
      <c r="H10" s="102"/>
      <c r="I10" s="102"/>
      <c r="J10" s="110">
        <v>48</v>
      </c>
      <c r="K10" s="102"/>
      <c r="L10" s="102"/>
      <c r="M10" s="102"/>
      <c r="N10" s="101">
        <f t="shared" ref="N10:O15" si="4">SUM(R10,V10,Z10,AD10,AH10,AL10)</f>
        <v>20</v>
      </c>
      <c r="O10" s="100">
        <f t="shared" si="4"/>
        <v>142</v>
      </c>
      <c r="P10" s="103"/>
      <c r="Q10" s="103">
        <v>12</v>
      </c>
      <c r="R10" s="103">
        <v>5</v>
      </c>
      <c r="S10" s="103">
        <v>35</v>
      </c>
      <c r="T10" s="103"/>
      <c r="U10" s="103">
        <v>12</v>
      </c>
      <c r="V10" s="103">
        <v>5</v>
      </c>
      <c r="W10" s="103">
        <v>35</v>
      </c>
      <c r="X10" s="103"/>
      <c r="Y10" s="103">
        <v>12</v>
      </c>
      <c r="Z10" s="103">
        <v>5</v>
      </c>
      <c r="AA10" s="103">
        <v>35</v>
      </c>
      <c r="AB10" s="103"/>
      <c r="AC10" s="103">
        <v>12</v>
      </c>
      <c r="AD10" s="103">
        <v>5</v>
      </c>
      <c r="AE10" s="103">
        <v>37</v>
      </c>
      <c r="AF10" s="103"/>
      <c r="AG10" s="103"/>
      <c r="AH10" s="103"/>
      <c r="AI10" s="103"/>
      <c r="AJ10" s="103"/>
      <c r="AK10" s="103"/>
      <c r="AL10" s="103"/>
      <c r="AM10" s="103"/>
      <c r="AN10" s="103">
        <v>2</v>
      </c>
      <c r="AO10" s="103">
        <v>2</v>
      </c>
      <c r="AP10" s="103">
        <v>2</v>
      </c>
      <c r="AQ10" s="103">
        <v>2</v>
      </c>
      <c r="AR10" s="103"/>
      <c r="AS10" s="103"/>
      <c r="AT10" s="103">
        <v>3</v>
      </c>
      <c r="AU10" s="103"/>
      <c r="AV10" s="103"/>
      <c r="AW10" s="103">
        <v>8</v>
      </c>
      <c r="AY10" s="23"/>
      <c r="AZ10" s="24"/>
      <c r="BA10" s="24"/>
      <c r="BB10" s="24"/>
    </row>
    <row r="11" spans="1:54" s="8" customFormat="1" ht="36" customHeight="1" x14ac:dyDescent="0.4">
      <c r="A11" s="14" t="s">
        <v>8</v>
      </c>
      <c r="B11" s="98" t="s">
        <v>61</v>
      </c>
      <c r="C11" s="99" t="s">
        <v>62</v>
      </c>
      <c r="D11" s="100">
        <f t="shared" si="1"/>
        <v>50</v>
      </c>
      <c r="E11" s="100">
        <f t="shared" si="2"/>
        <v>18</v>
      </c>
      <c r="F11" s="101">
        <f t="shared" si="3"/>
        <v>0</v>
      </c>
      <c r="G11" s="101">
        <f t="shared" si="3"/>
        <v>8</v>
      </c>
      <c r="H11" s="102"/>
      <c r="I11" s="102">
        <v>8</v>
      </c>
      <c r="J11" s="110"/>
      <c r="K11" s="102"/>
      <c r="L11" s="102"/>
      <c r="M11" s="102"/>
      <c r="N11" s="101">
        <f t="shared" si="4"/>
        <v>10</v>
      </c>
      <c r="O11" s="100">
        <f t="shared" si="4"/>
        <v>32</v>
      </c>
      <c r="P11" s="103"/>
      <c r="Q11" s="103">
        <v>8</v>
      </c>
      <c r="R11" s="103">
        <v>10</v>
      </c>
      <c r="S11" s="103">
        <v>32</v>
      </c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>
        <v>2</v>
      </c>
      <c r="AO11" s="103"/>
      <c r="AP11" s="103"/>
      <c r="AQ11" s="103"/>
      <c r="AR11" s="103"/>
      <c r="AS11" s="103"/>
      <c r="AT11" s="103">
        <v>1</v>
      </c>
      <c r="AU11" s="103"/>
      <c r="AV11" s="103"/>
      <c r="AW11" s="103"/>
      <c r="AY11" s="23"/>
      <c r="AZ11" s="24"/>
      <c r="BA11" s="24"/>
      <c r="BB11" s="24"/>
    </row>
    <row r="12" spans="1:54" s="8" customFormat="1" ht="36" customHeight="1" x14ac:dyDescent="0.4">
      <c r="A12" s="14" t="s">
        <v>7</v>
      </c>
      <c r="B12" s="98" t="s">
        <v>117</v>
      </c>
      <c r="C12" s="99" t="s">
        <v>227</v>
      </c>
      <c r="D12" s="100">
        <f t="shared" si="1"/>
        <v>10</v>
      </c>
      <c r="E12" s="100">
        <f t="shared" si="2"/>
        <v>10</v>
      </c>
      <c r="F12" s="101">
        <f t="shared" si="3"/>
        <v>10</v>
      </c>
      <c r="G12" s="101">
        <f t="shared" si="3"/>
        <v>0</v>
      </c>
      <c r="H12" s="102"/>
      <c r="I12" s="102"/>
      <c r="J12" s="110"/>
      <c r="K12" s="102"/>
      <c r="L12" s="102"/>
      <c r="M12" s="102"/>
      <c r="N12" s="101">
        <f t="shared" si="4"/>
        <v>0</v>
      </c>
      <c r="O12" s="100">
        <f t="shared" si="4"/>
        <v>0</v>
      </c>
      <c r="P12" s="103">
        <v>10</v>
      </c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Y12" s="23"/>
      <c r="AZ12" s="24"/>
      <c r="BA12" s="24"/>
      <c r="BB12" s="24"/>
    </row>
    <row r="13" spans="1:54" s="8" customFormat="1" ht="36" customHeight="1" x14ac:dyDescent="0.4">
      <c r="A13" s="14" t="s">
        <v>6</v>
      </c>
      <c r="B13" s="98" t="s">
        <v>134</v>
      </c>
      <c r="C13" s="99" t="s">
        <v>228</v>
      </c>
      <c r="D13" s="100">
        <f t="shared" si="1"/>
        <v>10</v>
      </c>
      <c r="E13" s="100">
        <f t="shared" si="2"/>
        <v>10</v>
      </c>
      <c r="F13" s="101">
        <f t="shared" si="3"/>
        <v>3</v>
      </c>
      <c r="G13" s="101">
        <f t="shared" si="3"/>
        <v>7</v>
      </c>
      <c r="H13" s="102"/>
      <c r="I13" s="102"/>
      <c r="J13" s="110">
        <v>7</v>
      </c>
      <c r="K13" s="102"/>
      <c r="L13" s="102"/>
      <c r="M13" s="102"/>
      <c r="N13" s="101">
        <f t="shared" si="4"/>
        <v>0</v>
      </c>
      <c r="O13" s="100">
        <f t="shared" si="4"/>
        <v>0</v>
      </c>
      <c r="P13" s="103"/>
      <c r="Q13" s="103"/>
      <c r="R13" s="103"/>
      <c r="S13" s="103"/>
      <c r="T13" s="103">
        <v>3</v>
      </c>
      <c r="U13" s="103">
        <v>7</v>
      </c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Y13" s="23"/>
      <c r="AZ13" s="24"/>
      <c r="BA13" s="24"/>
      <c r="BB13" s="24"/>
    </row>
    <row r="14" spans="1:54" s="8" customFormat="1" ht="36" customHeight="1" x14ac:dyDescent="0.4">
      <c r="A14" s="14" t="s">
        <v>5</v>
      </c>
      <c r="B14" s="98" t="s">
        <v>63</v>
      </c>
      <c r="C14" s="99" t="s">
        <v>64</v>
      </c>
      <c r="D14" s="100">
        <f t="shared" si="1"/>
        <v>50</v>
      </c>
      <c r="E14" s="100">
        <f t="shared" si="2"/>
        <v>18</v>
      </c>
      <c r="F14" s="101">
        <f t="shared" si="3"/>
        <v>0</v>
      </c>
      <c r="G14" s="101">
        <f t="shared" si="3"/>
        <v>8</v>
      </c>
      <c r="H14" s="102"/>
      <c r="I14" s="102"/>
      <c r="J14" s="110">
        <v>8</v>
      </c>
      <c r="K14" s="102"/>
      <c r="L14" s="102"/>
      <c r="M14" s="102"/>
      <c r="N14" s="101">
        <f t="shared" si="4"/>
        <v>10</v>
      </c>
      <c r="O14" s="100">
        <f t="shared" si="4"/>
        <v>32</v>
      </c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>
        <v>8</v>
      </c>
      <c r="AH14" s="103">
        <v>10</v>
      </c>
      <c r="AI14" s="103">
        <v>32</v>
      </c>
      <c r="AJ14" s="103"/>
      <c r="AK14" s="103"/>
      <c r="AL14" s="103"/>
      <c r="AM14" s="103"/>
      <c r="AN14" s="103"/>
      <c r="AO14" s="103"/>
      <c r="AP14" s="103"/>
      <c r="AQ14" s="103"/>
      <c r="AR14" s="103">
        <v>2</v>
      </c>
      <c r="AS14" s="103"/>
      <c r="AT14" s="103">
        <v>1</v>
      </c>
      <c r="AU14" s="103"/>
      <c r="AV14" s="103"/>
      <c r="AW14" s="103"/>
      <c r="AY14" s="23"/>
      <c r="AZ14" s="24"/>
      <c r="BA14" s="24"/>
      <c r="BB14" s="24"/>
    </row>
    <row r="15" spans="1:54" s="27" customFormat="1" ht="36" customHeight="1" x14ac:dyDescent="0.4">
      <c r="A15" s="14" t="s">
        <v>20</v>
      </c>
      <c r="B15" s="98" t="s">
        <v>122</v>
      </c>
      <c r="C15" s="99" t="s">
        <v>75</v>
      </c>
      <c r="D15" s="100">
        <f t="shared" si="1"/>
        <v>25</v>
      </c>
      <c r="E15" s="100">
        <f t="shared" si="2"/>
        <v>13</v>
      </c>
      <c r="F15" s="101">
        <f t="shared" si="3"/>
        <v>0</v>
      </c>
      <c r="G15" s="101">
        <f t="shared" si="3"/>
        <v>8</v>
      </c>
      <c r="H15" s="102"/>
      <c r="I15" s="102"/>
      <c r="J15" s="110">
        <v>8</v>
      </c>
      <c r="K15" s="102"/>
      <c r="L15" s="102"/>
      <c r="M15" s="102"/>
      <c r="N15" s="101">
        <f t="shared" si="4"/>
        <v>5</v>
      </c>
      <c r="O15" s="100">
        <f t="shared" si="4"/>
        <v>12</v>
      </c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>
        <v>8</v>
      </c>
      <c r="AL15" s="103">
        <v>5</v>
      </c>
      <c r="AM15" s="103">
        <v>12</v>
      </c>
      <c r="AN15" s="103"/>
      <c r="AO15" s="103"/>
      <c r="AP15" s="103"/>
      <c r="AQ15" s="103"/>
      <c r="AR15" s="103"/>
      <c r="AS15" s="103">
        <v>1</v>
      </c>
      <c r="AT15" s="103">
        <v>1</v>
      </c>
      <c r="AU15" s="103"/>
      <c r="AV15" s="103"/>
      <c r="AW15" s="103"/>
      <c r="AY15" s="28"/>
      <c r="AZ15" s="29"/>
      <c r="BA15" s="29"/>
      <c r="BB15" s="29"/>
    </row>
    <row r="16" spans="1:54" s="13" customFormat="1" ht="36" customHeight="1" x14ac:dyDescent="0.4">
      <c r="A16" s="96" t="s">
        <v>18</v>
      </c>
      <c r="B16" s="111" t="s">
        <v>37</v>
      </c>
      <c r="C16" s="112"/>
      <c r="D16" s="113">
        <f t="shared" ref="D16:AW16" si="5">SUM(D17:D28)</f>
        <v>1075</v>
      </c>
      <c r="E16" s="113">
        <f t="shared" si="5"/>
        <v>317</v>
      </c>
      <c r="F16" s="113">
        <f t="shared" si="5"/>
        <v>91</v>
      </c>
      <c r="G16" s="113">
        <f t="shared" si="5"/>
        <v>121</v>
      </c>
      <c r="H16" s="113">
        <f t="shared" si="5"/>
        <v>91</v>
      </c>
      <c r="I16" s="113">
        <f t="shared" si="5"/>
        <v>16</v>
      </c>
      <c r="J16" s="113">
        <f t="shared" si="5"/>
        <v>14</v>
      </c>
      <c r="K16" s="113">
        <f t="shared" si="5"/>
        <v>0</v>
      </c>
      <c r="L16" s="113">
        <f t="shared" si="5"/>
        <v>0</v>
      </c>
      <c r="M16" s="113">
        <f t="shared" si="5"/>
        <v>0</v>
      </c>
      <c r="N16" s="113">
        <f t="shared" si="5"/>
        <v>105</v>
      </c>
      <c r="O16" s="113">
        <f t="shared" si="5"/>
        <v>758</v>
      </c>
      <c r="P16" s="113">
        <f t="shared" si="5"/>
        <v>48</v>
      </c>
      <c r="Q16" s="113">
        <f t="shared" si="5"/>
        <v>52</v>
      </c>
      <c r="R16" s="113">
        <f t="shared" si="5"/>
        <v>45</v>
      </c>
      <c r="S16" s="113">
        <f t="shared" si="5"/>
        <v>380</v>
      </c>
      <c r="T16" s="113">
        <f t="shared" si="5"/>
        <v>35</v>
      </c>
      <c r="U16" s="113">
        <f t="shared" si="5"/>
        <v>39</v>
      </c>
      <c r="V16" s="113">
        <f t="shared" si="5"/>
        <v>30</v>
      </c>
      <c r="W16" s="113">
        <f t="shared" si="5"/>
        <v>196</v>
      </c>
      <c r="X16" s="113">
        <f t="shared" si="5"/>
        <v>8</v>
      </c>
      <c r="Y16" s="113">
        <f t="shared" si="5"/>
        <v>22</v>
      </c>
      <c r="Z16" s="113">
        <f t="shared" si="5"/>
        <v>20</v>
      </c>
      <c r="AA16" s="113">
        <f t="shared" si="5"/>
        <v>150</v>
      </c>
      <c r="AB16" s="113">
        <f t="shared" si="5"/>
        <v>0</v>
      </c>
      <c r="AC16" s="113">
        <f t="shared" si="5"/>
        <v>0</v>
      </c>
      <c r="AD16" s="113">
        <f t="shared" si="5"/>
        <v>0</v>
      </c>
      <c r="AE16" s="113">
        <f t="shared" si="5"/>
        <v>0</v>
      </c>
      <c r="AF16" s="113">
        <f t="shared" si="5"/>
        <v>0</v>
      </c>
      <c r="AG16" s="113">
        <f t="shared" si="5"/>
        <v>0</v>
      </c>
      <c r="AH16" s="113">
        <f t="shared" si="5"/>
        <v>0</v>
      </c>
      <c r="AI16" s="113">
        <f t="shared" si="5"/>
        <v>0</v>
      </c>
      <c r="AJ16" s="113">
        <f t="shared" si="5"/>
        <v>0</v>
      </c>
      <c r="AK16" s="113">
        <f t="shared" si="5"/>
        <v>8</v>
      </c>
      <c r="AL16" s="113">
        <f t="shared" si="5"/>
        <v>10</v>
      </c>
      <c r="AM16" s="113">
        <f t="shared" si="5"/>
        <v>32</v>
      </c>
      <c r="AN16" s="113">
        <f t="shared" si="5"/>
        <v>21</v>
      </c>
      <c r="AO16" s="113">
        <f t="shared" si="5"/>
        <v>12</v>
      </c>
      <c r="AP16" s="113">
        <f t="shared" si="5"/>
        <v>8</v>
      </c>
      <c r="AQ16" s="113">
        <f t="shared" si="5"/>
        <v>0</v>
      </c>
      <c r="AR16" s="113">
        <f t="shared" si="5"/>
        <v>0</v>
      </c>
      <c r="AS16" s="113">
        <f t="shared" si="5"/>
        <v>2</v>
      </c>
      <c r="AT16" s="113">
        <f t="shared" si="5"/>
        <v>13</v>
      </c>
      <c r="AU16" s="113">
        <f t="shared" si="5"/>
        <v>0</v>
      </c>
      <c r="AV16" s="113">
        <f t="shared" si="5"/>
        <v>26</v>
      </c>
      <c r="AW16" s="113">
        <f t="shared" si="5"/>
        <v>0</v>
      </c>
      <c r="AY16" s="23"/>
      <c r="AZ16" s="24"/>
      <c r="BA16" s="24"/>
      <c r="BB16" s="24"/>
    </row>
    <row r="17" spans="1:54" s="104" customFormat="1" ht="36" customHeight="1" x14ac:dyDescent="0.4">
      <c r="A17" s="97" t="s">
        <v>10</v>
      </c>
      <c r="B17" s="98" t="s">
        <v>67</v>
      </c>
      <c r="C17" s="99" t="s">
        <v>68</v>
      </c>
      <c r="D17" s="100">
        <f t="shared" ref="D17:D28" si="6">SUM(E17,O17)</f>
        <v>125</v>
      </c>
      <c r="E17" s="100">
        <f t="shared" ref="E17:E28" si="7">SUM(F17:G17,N17)</f>
        <v>25</v>
      </c>
      <c r="F17" s="101">
        <f t="shared" ref="F17:G28" si="8">SUM(P17,T17,X17,AB17,AF17,AJ17)</f>
        <v>10</v>
      </c>
      <c r="G17" s="101">
        <f t="shared" si="8"/>
        <v>10</v>
      </c>
      <c r="H17" s="102">
        <v>10</v>
      </c>
      <c r="I17" s="102"/>
      <c r="J17" s="102"/>
      <c r="K17" s="102"/>
      <c r="L17" s="102"/>
      <c r="M17" s="102"/>
      <c r="N17" s="101">
        <f t="shared" ref="N17:O28" si="9">SUM(R17,V17,Z17,AD17,AH17,AL17)</f>
        <v>5</v>
      </c>
      <c r="O17" s="100">
        <f t="shared" si="9"/>
        <v>100</v>
      </c>
      <c r="P17" s="103">
        <v>10</v>
      </c>
      <c r="Q17" s="103">
        <v>10</v>
      </c>
      <c r="R17" s="103">
        <v>5</v>
      </c>
      <c r="S17" s="103">
        <v>100</v>
      </c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>
        <v>5</v>
      </c>
      <c r="AO17" s="103"/>
      <c r="AP17" s="103"/>
      <c r="AQ17" s="103"/>
      <c r="AR17" s="103"/>
      <c r="AS17" s="103"/>
      <c r="AT17" s="103">
        <v>1</v>
      </c>
      <c r="AU17" s="103"/>
      <c r="AV17" s="103"/>
      <c r="AW17" s="103"/>
      <c r="AY17" s="105"/>
      <c r="AZ17" s="106"/>
      <c r="BA17" s="106"/>
      <c r="BB17" s="106"/>
    </row>
    <row r="18" spans="1:54" s="104" customFormat="1" ht="36" customHeight="1" x14ac:dyDescent="0.4">
      <c r="A18" s="97" t="s">
        <v>9</v>
      </c>
      <c r="B18" s="98" t="s">
        <v>71</v>
      </c>
      <c r="C18" s="99" t="s">
        <v>68</v>
      </c>
      <c r="D18" s="100">
        <f t="shared" si="6"/>
        <v>125</v>
      </c>
      <c r="E18" s="100">
        <f t="shared" si="7"/>
        <v>29</v>
      </c>
      <c r="F18" s="101">
        <f t="shared" si="8"/>
        <v>10</v>
      </c>
      <c r="G18" s="101">
        <f t="shared" si="8"/>
        <v>14</v>
      </c>
      <c r="H18" s="102">
        <v>14</v>
      </c>
      <c r="I18" s="102"/>
      <c r="J18" s="102"/>
      <c r="K18" s="102"/>
      <c r="L18" s="102"/>
      <c r="M18" s="102"/>
      <c r="N18" s="101">
        <f t="shared" si="9"/>
        <v>5</v>
      </c>
      <c r="O18" s="100">
        <f t="shared" si="9"/>
        <v>96</v>
      </c>
      <c r="P18" s="103">
        <v>10</v>
      </c>
      <c r="Q18" s="103">
        <v>14</v>
      </c>
      <c r="R18" s="103">
        <v>5</v>
      </c>
      <c r="S18" s="103">
        <v>96</v>
      </c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>
        <v>5</v>
      </c>
      <c r="AO18" s="103"/>
      <c r="AP18" s="103"/>
      <c r="AQ18" s="103"/>
      <c r="AR18" s="103"/>
      <c r="AS18" s="103"/>
      <c r="AT18" s="103">
        <v>1</v>
      </c>
      <c r="AU18" s="103"/>
      <c r="AV18" s="103">
        <v>5</v>
      </c>
      <c r="AW18" s="103"/>
      <c r="AY18" s="105"/>
      <c r="AZ18" s="106"/>
      <c r="BA18" s="106"/>
      <c r="BB18" s="106"/>
    </row>
    <row r="19" spans="1:54" s="104" customFormat="1" ht="36" customHeight="1" x14ac:dyDescent="0.4">
      <c r="A19" s="97" t="s">
        <v>8</v>
      </c>
      <c r="B19" s="107" t="s">
        <v>116</v>
      </c>
      <c r="C19" s="99" t="s">
        <v>62</v>
      </c>
      <c r="D19" s="100">
        <f t="shared" si="6"/>
        <v>125</v>
      </c>
      <c r="E19" s="100">
        <f t="shared" si="7"/>
        <v>39</v>
      </c>
      <c r="F19" s="101">
        <f t="shared" si="8"/>
        <v>12</v>
      </c>
      <c r="G19" s="101">
        <f t="shared" si="8"/>
        <v>12</v>
      </c>
      <c r="H19" s="102">
        <v>12</v>
      </c>
      <c r="I19" s="102"/>
      <c r="J19" s="102"/>
      <c r="K19" s="102"/>
      <c r="L19" s="102"/>
      <c r="M19" s="102"/>
      <c r="N19" s="101">
        <f t="shared" si="9"/>
        <v>15</v>
      </c>
      <c r="O19" s="100">
        <f t="shared" si="9"/>
        <v>86</v>
      </c>
      <c r="P19" s="103">
        <v>12</v>
      </c>
      <c r="Q19" s="103">
        <v>12</v>
      </c>
      <c r="R19" s="103">
        <v>15</v>
      </c>
      <c r="S19" s="103">
        <v>86</v>
      </c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>
        <v>5</v>
      </c>
      <c r="AO19" s="103"/>
      <c r="AP19" s="103"/>
      <c r="AQ19" s="103"/>
      <c r="AR19" s="103"/>
      <c r="AS19" s="103"/>
      <c r="AT19" s="103">
        <v>2</v>
      </c>
      <c r="AU19" s="103"/>
      <c r="AV19" s="103">
        <v>5</v>
      </c>
      <c r="AW19" s="103"/>
      <c r="AY19" s="105"/>
      <c r="AZ19" s="106"/>
      <c r="BA19" s="106"/>
      <c r="BB19" s="106"/>
    </row>
    <row r="20" spans="1:54" s="104" customFormat="1" ht="36" customHeight="1" x14ac:dyDescent="0.4">
      <c r="A20" s="97" t="s">
        <v>7</v>
      </c>
      <c r="B20" s="98" t="s">
        <v>93</v>
      </c>
      <c r="C20" s="99" t="s">
        <v>68</v>
      </c>
      <c r="D20" s="100">
        <f t="shared" si="6"/>
        <v>75</v>
      </c>
      <c r="E20" s="100">
        <f t="shared" si="7"/>
        <v>26</v>
      </c>
      <c r="F20" s="101">
        <f t="shared" si="8"/>
        <v>8</v>
      </c>
      <c r="G20" s="101">
        <f t="shared" si="8"/>
        <v>8</v>
      </c>
      <c r="H20" s="102">
        <v>8</v>
      </c>
      <c r="I20" s="102"/>
      <c r="J20" s="102"/>
      <c r="K20" s="102"/>
      <c r="L20" s="102"/>
      <c r="M20" s="102"/>
      <c r="N20" s="101">
        <f t="shared" si="9"/>
        <v>10</v>
      </c>
      <c r="O20" s="100">
        <f t="shared" si="9"/>
        <v>49</v>
      </c>
      <c r="P20" s="103">
        <v>8</v>
      </c>
      <c r="Q20" s="103">
        <v>8</v>
      </c>
      <c r="R20" s="103">
        <v>10</v>
      </c>
      <c r="S20" s="103">
        <v>49</v>
      </c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>
        <v>3</v>
      </c>
      <c r="AO20" s="103"/>
      <c r="AP20" s="103"/>
      <c r="AQ20" s="103"/>
      <c r="AR20" s="103"/>
      <c r="AS20" s="103"/>
      <c r="AT20" s="103">
        <v>1</v>
      </c>
      <c r="AU20" s="103"/>
      <c r="AV20" s="103"/>
      <c r="AW20" s="103"/>
      <c r="AY20" s="105"/>
      <c r="AZ20" s="106"/>
      <c r="BA20" s="106"/>
      <c r="BB20" s="106"/>
    </row>
    <row r="21" spans="1:54" s="104" customFormat="1" ht="36" customHeight="1" x14ac:dyDescent="0.4">
      <c r="A21" s="97" t="s">
        <v>6</v>
      </c>
      <c r="B21" s="98" t="s">
        <v>72</v>
      </c>
      <c r="C21" s="99" t="s">
        <v>62</v>
      </c>
      <c r="D21" s="100">
        <f>SUM(E21,O21)</f>
        <v>75</v>
      </c>
      <c r="E21" s="100">
        <f>SUM(F21:G21,N21)</f>
        <v>26</v>
      </c>
      <c r="F21" s="101">
        <f>SUM(P21,T21,X21,AB21,AF21,AJ21)</f>
        <v>8</v>
      </c>
      <c r="G21" s="101">
        <f>SUM(Q21,U21,Y21,AC21,AG21,AK21)</f>
        <v>8</v>
      </c>
      <c r="H21" s="102">
        <v>8</v>
      </c>
      <c r="I21" s="102"/>
      <c r="J21" s="102"/>
      <c r="K21" s="102"/>
      <c r="L21" s="102"/>
      <c r="M21" s="102"/>
      <c r="N21" s="101">
        <f>SUM(R21,V21,Z21,AD21,AH21,AL21)</f>
        <v>10</v>
      </c>
      <c r="O21" s="100">
        <f>SUM(S21,W21,AA21,AE21,AI21,AM21)</f>
        <v>49</v>
      </c>
      <c r="P21" s="103">
        <v>8</v>
      </c>
      <c r="Q21" s="103">
        <v>8</v>
      </c>
      <c r="R21" s="103">
        <v>10</v>
      </c>
      <c r="S21" s="103">
        <v>49</v>
      </c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>
        <v>3</v>
      </c>
      <c r="AO21" s="103"/>
      <c r="AP21" s="103"/>
      <c r="AQ21" s="103"/>
      <c r="AR21" s="103"/>
      <c r="AS21" s="103"/>
      <c r="AT21" s="103">
        <v>1</v>
      </c>
      <c r="AU21" s="103"/>
      <c r="AV21" s="103">
        <v>3</v>
      </c>
      <c r="AW21" s="103"/>
      <c r="AY21" s="105"/>
      <c r="AZ21" s="106"/>
      <c r="BA21" s="106"/>
      <c r="BB21" s="106"/>
    </row>
    <row r="22" spans="1:54" s="104" customFormat="1" ht="36" customHeight="1" x14ac:dyDescent="0.4">
      <c r="A22" s="97" t="s">
        <v>5</v>
      </c>
      <c r="B22" s="98" t="s">
        <v>69</v>
      </c>
      <c r="C22" s="99" t="s">
        <v>70</v>
      </c>
      <c r="D22" s="100">
        <f t="shared" si="6"/>
        <v>75</v>
      </c>
      <c r="E22" s="100">
        <f t="shared" si="7"/>
        <v>25</v>
      </c>
      <c r="F22" s="101">
        <f t="shared" si="8"/>
        <v>10</v>
      </c>
      <c r="G22" s="101">
        <f t="shared" si="8"/>
        <v>10</v>
      </c>
      <c r="H22" s="102">
        <v>10</v>
      </c>
      <c r="I22" s="102"/>
      <c r="J22" s="102"/>
      <c r="K22" s="102"/>
      <c r="L22" s="102"/>
      <c r="M22" s="102"/>
      <c r="N22" s="101">
        <f t="shared" si="9"/>
        <v>5</v>
      </c>
      <c r="O22" s="100">
        <f t="shared" si="9"/>
        <v>50</v>
      </c>
      <c r="P22" s="103"/>
      <c r="Q22" s="103"/>
      <c r="R22" s="103"/>
      <c r="S22" s="103"/>
      <c r="T22" s="103">
        <v>10</v>
      </c>
      <c r="U22" s="103">
        <v>10</v>
      </c>
      <c r="V22" s="103">
        <v>5</v>
      </c>
      <c r="W22" s="103">
        <v>50</v>
      </c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>
        <v>3</v>
      </c>
      <c r="AP22" s="103"/>
      <c r="AQ22" s="103"/>
      <c r="AR22" s="103"/>
      <c r="AS22" s="103"/>
      <c r="AT22" s="103">
        <v>1</v>
      </c>
      <c r="AU22" s="103"/>
      <c r="AV22" s="103">
        <v>3</v>
      </c>
      <c r="AW22" s="103"/>
      <c r="AY22" s="105"/>
      <c r="AZ22" s="106"/>
      <c r="BA22" s="106"/>
      <c r="BB22" s="106"/>
    </row>
    <row r="23" spans="1:54" s="104" customFormat="1" ht="36" customHeight="1" x14ac:dyDescent="0.4">
      <c r="A23" s="97" t="s">
        <v>20</v>
      </c>
      <c r="B23" s="98" t="s">
        <v>222</v>
      </c>
      <c r="C23" s="99" t="s">
        <v>60</v>
      </c>
      <c r="D23" s="100">
        <f t="shared" si="6"/>
        <v>50</v>
      </c>
      <c r="E23" s="100">
        <f t="shared" si="7"/>
        <v>21</v>
      </c>
      <c r="F23" s="101">
        <f t="shared" si="8"/>
        <v>8</v>
      </c>
      <c r="G23" s="101">
        <f t="shared" si="8"/>
        <v>8</v>
      </c>
      <c r="H23" s="102">
        <v>8</v>
      </c>
      <c r="I23" s="102"/>
      <c r="J23" s="102"/>
      <c r="K23" s="102"/>
      <c r="L23" s="102"/>
      <c r="M23" s="102"/>
      <c r="N23" s="101">
        <f t="shared" si="9"/>
        <v>5</v>
      </c>
      <c r="O23" s="100">
        <f t="shared" si="9"/>
        <v>29</v>
      </c>
      <c r="P23" s="103"/>
      <c r="Q23" s="103"/>
      <c r="R23" s="103"/>
      <c r="S23" s="103"/>
      <c r="T23" s="103">
        <v>8</v>
      </c>
      <c r="U23" s="103">
        <v>8</v>
      </c>
      <c r="V23" s="103">
        <v>5</v>
      </c>
      <c r="W23" s="103">
        <v>29</v>
      </c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>
        <v>2</v>
      </c>
      <c r="AP23" s="103"/>
      <c r="AQ23" s="103"/>
      <c r="AR23" s="103"/>
      <c r="AS23" s="103"/>
      <c r="AT23" s="103">
        <v>1</v>
      </c>
      <c r="AU23" s="103"/>
      <c r="AV23" s="103"/>
      <c r="AW23" s="103"/>
      <c r="AY23" s="105"/>
      <c r="AZ23" s="106"/>
      <c r="BA23" s="106"/>
      <c r="BB23" s="106"/>
    </row>
    <row r="24" spans="1:54" s="104" customFormat="1" ht="36" customHeight="1" x14ac:dyDescent="0.4">
      <c r="A24" s="97" t="s">
        <v>21</v>
      </c>
      <c r="B24" s="98" t="s">
        <v>73</v>
      </c>
      <c r="C24" s="99" t="s">
        <v>60</v>
      </c>
      <c r="D24" s="100">
        <f t="shared" si="6"/>
        <v>100</v>
      </c>
      <c r="E24" s="100">
        <f t="shared" si="7"/>
        <v>30</v>
      </c>
      <c r="F24" s="101">
        <f t="shared" si="8"/>
        <v>9</v>
      </c>
      <c r="G24" s="101">
        <f t="shared" si="8"/>
        <v>11</v>
      </c>
      <c r="H24" s="102">
        <v>5</v>
      </c>
      <c r="I24" s="102">
        <v>6</v>
      </c>
      <c r="J24" s="102"/>
      <c r="K24" s="102"/>
      <c r="L24" s="102"/>
      <c r="M24" s="102"/>
      <c r="N24" s="101">
        <f t="shared" si="9"/>
        <v>10</v>
      </c>
      <c r="O24" s="100">
        <f t="shared" si="9"/>
        <v>70</v>
      </c>
      <c r="P24" s="103"/>
      <c r="Q24" s="103"/>
      <c r="R24" s="103"/>
      <c r="S24" s="103"/>
      <c r="T24" s="103">
        <v>9</v>
      </c>
      <c r="U24" s="103">
        <v>11</v>
      </c>
      <c r="V24" s="103">
        <v>10</v>
      </c>
      <c r="W24" s="103">
        <v>70</v>
      </c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>
        <v>4</v>
      </c>
      <c r="AP24" s="103"/>
      <c r="AQ24" s="103"/>
      <c r="AR24" s="103"/>
      <c r="AS24" s="103"/>
      <c r="AT24" s="103">
        <v>1</v>
      </c>
      <c r="AU24" s="103"/>
      <c r="AV24" s="103"/>
      <c r="AW24" s="103"/>
      <c r="AY24" s="105"/>
      <c r="AZ24" s="106"/>
      <c r="BA24" s="106"/>
      <c r="BB24" s="106"/>
    </row>
    <row r="25" spans="1:54" s="104" customFormat="1" ht="36" customHeight="1" x14ac:dyDescent="0.4">
      <c r="A25" s="97" t="s">
        <v>22</v>
      </c>
      <c r="B25" s="98" t="s">
        <v>92</v>
      </c>
      <c r="C25" s="99" t="s">
        <v>60</v>
      </c>
      <c r="D25" s="100">
        <f>SUM(E25,O25)</f>
        <v>75</v>
      </c>
      <c r="E25" s="100">
        <f>SUM(F25:G25,N25)</f>
        <v>28</v>
      </c>
      <c r="F25" s="101">
        <f>SUM(P25,T25,X25,AB25,AF25,AJ25)</f>
        <v>8</v>
      </c>
      <c r="G25" s="101">
        <f>SUM(Q25,U25,Y25,AC25,AG25,AK25)</f>
        <v>10</v>
      </c>
      <c r="H25" s="102"/>
      <c r="I25" s="102">
        <v>10</v>
      </c>
      <c r="J25" s="102"/>
      <c r="K25" s="102"/>
      <c r="L25" s="102"/>
      <c r="M25" s="102"/>
      <c r="N25" s="101">
        <f>SUM(R25,V25,Z25,AD25,AH25,AL25)</f>
        <v>10</v>
      </c>
      <c r="O25" s="100">
        <f>SUM(S25,W25,AA25,AE25,AI25,AM25)</f>
        <v>47</v>
      </c>
      <c r="P25" s="103"/>
      <c r="Q25" s="103"/>
      <c r="R25" s="103"/>
      <c r="S25" s="103"/>
      <c r="T25" s="103">
        <v>8</v>
      </c>
      <c r="U25" s="103">
        <v>10</v>
      </c>
      <c r="V25" s="103">
        <v>10</v>
      </c>
      <c r="W25" s="103">
        <v>47</v>
      </c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>
        <v>3</v>
      </c>
      <c r="AP25" s="103"/>
      <c r="AQ25" s="103"/>
      <c r="AR25" s="103"/>
      <c r="AS25" s="103"/>
      <c r="AT25" s="103">
        <v>1</v>
      </c>
      <c r="AU25" s="103"/>
      <c r="AV25" s="103"/>
      <c r="AW25" s="103"/>
      <c r="AY25" s="105"/>
      <c r="AZ25" s="106"/>
      <c r="BA25" s="106"/>
      <c r="BB25" s="106"/>
    </row>
    <row r="26" spans="1:54" s="8" customFormat="1" ht="36" customHeight="1" x14ac:dyDescent="0.4">
      <c r="A26" s="14" t="s">
        <v>23</v>
      </c>
      <c r="B26" s="98" t="s">
        <v>223</v>
      </c>
      <c r="C26" s="99" t="s">
        <v>66</v>
      </c>
      <c r="D26" s="100">
        <f t="shared" si="6"/>
        <v>100</v>
      </c>
      <c r="E26" s="100">
        <f t="shared" si="7"/>
        <v>26</v>
      </c>
      <c r="F26" s="101">
        <f t="shared" si="8"/>
        <v>8</v>
      </c>
      <c r="G26" s="101">
        <f t="shared" si="8"/>
        <v>8</v>
      </c>
      <c r="H26" s="102">
        <v>8</v>
      </c>
      <c r="I26" s="102"/>
      <c r="J26" s="102"/>
      <c r="K26" s="102"/>
      <c r="L26" s="102"/>
      <c r="M26" s="102"/>
      <c r="N26" s="101">
        <f t="shared" si="9"/>
        <v>10</v>
      </c>
      <c r="O26" s="100">
        <f t="shared" si="9"/>
        <v>74</v>
      </c>
      <c r="P26" s="103"/>
      <c r="Q26" s="103"/>
      <c r="R26" s="103"/>
      <c r="S26" s="103"/>
      <c r="T26" s="103"/>
      <c r="U26" s="103"/>
      <c r="V26" s="103"/>
      <c r="W26" s="103"/>
      <c r="X26" s="103">
        <v>8</v>
      </c>
      <c r="Y26" s="103">
        <v>8</v>
      </c>
      <c r="Z26" s="103">
        <v>10</v>
      </c>
      <c r="AA26" s="103">
        <v>74</v>
      </c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>
        <v>4</v>
      </c>
      <c r="AQ26" s="103"/>
      <c r="AR26" s="103"/>
      <c r="AS26" s="103"/>
      <c r="AT26" s="103">
        <v>1</v>
      </c>
      <c r="AU26" s="103"/>
      <c r="AV26" s="103">
        <v>4</v>
      </c>
      <c r="AW26" s="103"/>
      <c r="AY26" s="23"/>
      <c r="AZ26" s="24"/>
      <c r="BA26" s="24"/>
      <c r="BB26" s="24"/>
    </row>
    <row r="27" spans="1:54" s="27" customFormat="1" ht="36" customHeight="1" x14ac:dyDescent="0.4">
      <c r="A27" s="14" t="s">
        <v>24</v>
      </c>
      <c r="B27" s="98" t="s">
        <v>159</v>
      </c>
      <c r="C27" s="99" t="s">
        <v>74</v>
      </c>
      <c r="D27" s="100">
        <f t="shared" si="6"/>
        <v>100</v>
      </c>
      <c r="E27" s="100">
        <f t="shared" si="7"/>
        <v>24</v>
      </c>
      <c r="F27" s="101">
        <f t="shared" si="8"/>
        <v>0</v>
      </c>
      <c r="G27" s="101">
        <f t="shared" si="8"/>
        <v>14</v>
      </c>
      <c r="H27" s="102"/>
      <c r="I27" s="102"/>
      <c r="J27" s="110">
        <v>14</v>
      </c>
      <c r="K27" s="102"/>
      <c r="L27" s="102"/>
      <c r="M27" s="102"/>
      <c r="N27" s="101">
        <f t="shared" si="9"/>
        <v>10</v>
      </c>
      <c r="O27" s="100">
        <f t="shared" si="9"/>
        <v>76</v>
      </c>
      <c r="P27" s="103"/>
      <c r="Q27" s="103"/>
      <c r="R27" s="103"/>
      <c r="S27" s="103"/>
      <c r="T27" s="103"/>
      <c r="U27" s="103"/>
      <c r="V27" s="103"/>
      <c r="W27" s="103"/>
      <c r="X27" s="103"/>
      <c r="Y27" s="103">
        <v>14</v>
      </c>
      <c r="Z27" s="103">
        <v>10</v>
      </c>
      <c r="AA27" s="103">
        <v>76</v>
      </c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>
        <v>4</v>
      </c>
      <c r="AQ27" s="103"/>
      <c r="AR27" s="103"/>
      <c r="AS27" s="103"/>
      <c r="AT27" s="103">
        <v>1</v>
      </c>
      <c r="AU27" s="103"/>
      <c r="AV27" s="103">
        <v>4</v>
      </c>
      <c r="AW27" s="103"/>
      <c r="AY27" s="28"/>
      <c r="AZ27" s="29"/>
      <c r="BA27" s="29"/>
      <c r="BB27" s="29"/>
    </row>
    <row r="28" spans="1:54" s="8" customFormat="1" ht="36" customHeight="1" x14ac:dyDescent="0.4">
      <c r="A28" s="14" t="s">
        <v>25</v>
      </c>
      <c r="B28" s="98" t="s">
        <v>85</v>
      </c>
      <c r="C28" s="99" t="s">
        <v>75</v>
      </c>
      <c r="D28" s="100">
        <f t="shared" si="6"/>
        <v>50</v>
      </c>
      <c r="E28" s="100">
        <f t="shared" si="7"/>
        <v>18</v>
      </c>
      <c r="F28" s="101">
        <f t="shared" si="8"/>
        <v>0</v>
      </c>
      <c r="G28" s="101">
        <f t="shared" si="8"/>
        <v>8</v>
      </c>
      <c r="H28" s="102">
        <v>8</v>
      </c>
      <c r="I28" s="102"/>
      <c r="J28" s="102"/>
      <c r="K28" s="102"/>
      <c r="L28" s="102"/>
      <c r="M28" s="102"/>
      <c r="N28" s="101">
        <f t="shared" si="9"/>
        <v>10</v>
      </c>
      <c r="O28" s="100">
        <f t="shared" si="9"/>
        <v>32</v>
      </c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>
        <v>0</v>
      </c>
      <c r="AK28" s="103">
        <v>8</v>
      </c>
      <c r="AL28" s="103">
        <v>10</v>
      </c>
      <c r="AM28" s="103">
        <v>32</v>
      </c>
      <c r="AN28" s="103"/>
      <c r="AO28" s="103"/>
      <c r="AP28" s="103"/>
      <c r="AQ28" s="103"/>
      <c r="AR28" s="103"/>
      <c r="AS28" s="103">
        <v>2</v>
      </c>
      <c r="AT28" s="103">
        <v>1</v>
      </c>
      <c r="AU28" s="103"/>
      <c r="AV28" s="103">
        <v>2</v>
      </c>
      <c r="AW28" s="103"/>
      <c r="AY28" s="23"/>
      <c r="AZ28" s="24"/>
      <c r="BA28" s="24"/>
      <c r="BB28" s="24"/>
    </row>
    <row r="29" spans="1:54" s="16" customFormat="1" ht="36" customHeight="1" x14ac:dyDescent="0.4">
      <c r="A29" s="96" t="s">
        <v>19</v>
      </c>
      <c r="B29" s="111" t="s">
        <v>38</v>
      </c>
      <c r="C29" s="112"/>
      <c r="D29" s="113">
        <f t="shared" ref="D29:AW29" si="10">SUM(D30:D50)</f>
        <v>2345</v>
      </c>
      <c r="E29" s="113">
        <f t="shared" si="10"/>
        <v>518</v>
      </c>
      <c r="F29" s="113">
        <f t="shared" si="10"/>
        <v>108</v>
      </c>
      <c r="G29" s="113">
        <f t="shared" si="10"/>
        <v>210</v>
      </c>
      <c r="H29" s="113">
        <f t="shared" si="10"/>
        <v>120</v>
      </c>
      <c r="I29" s="113">
        <f t="shared" si="10"/>
        <v>22</v>
      </c>
      <c r="J29" s="113">
        <f t="shared" si="10"/>
        <v>40</v>
      </c>
      <c r="K29" s="113">
        <f t="shared" si="10"/>
        <v>28</v>
      </c>
      <c r="L29" s="113">
        <f t="shared" si="10"/>
        <v>0</v>
      </c>
      <c r="M29" s="113">
        <f t="shared" si="10"/>
        <v>0</v>
      </c>
      <c r="N29" s="113">
        <f t="shared" si="10"/>
        <v>200</v>
      </c>
      <c r="O29" s="113">
        <f t="shared" si="10"/>
        <v>1827</v>
      </c>
      <c r="P29" s="113">
        <f t="shared" si="10"/>
        <v>8</v>
      </c>
      <c r="Q29" s="113">
        <f t="shared" si="10"/>
        <v>12</v>
      </c>
      <c r="R29" s="113">
        <f t="shared" si="10"/>
        <v>5</v>
      </c>
      <c r="S29" s="113">
        <f t="shared" si="10"/>
        <v>50</v>
      </c>
      <c r="T29" s="113">
        <f t="shared" si="10"/>
        <v>21</v>
      </c>
      <c r="U29" s="113">
        <f t="shared" si="10"/>
        <v>26</v>
      </c>
      <c r="V29" s="113">
        <f t="shared" si="10"/>
        <v>15</v>
      </c>
      <c r="W29" s="113">
        <f t="shared" si="10"/>
        <v>318</v>
      </c>
      <c r="X29" s="113">
        <f t="shared" si="10"/>
        <v>24</v>
      </c>
      <c r="Y29" s="113">
        <f t="shared" si="10"/>
        <v>26</v>
      </c>
      <c r="Z29" s="113">
        <f t="shared" si="10"/>
        <v>40</v>
      </c>
      <c r="AA29" s="113">
        <f t="shared" si="10"/>
        <v>330</v>
      </c>
      <c r="AB29" s="113">
        <f t="shared" si="10"/>
        <v>47</v>
      </c>
      <c r="AC29" s="113">
        <f t="shared" si="10"/>
        <v>74</v>
      </c>
      <c r="AD29" s="113">
        <f t="shared" si="10"/>
        <v>60</v>
      </c>
      <c r="AE29" s="113">
        <f t="shared" si="10"/>
        <v>474</v>
      </c>
      <c r="AF29" s="113">
        <f t="shared" si="10"/>
        <v>8</v>
      </c>
      <c r="AG29" s="113">
        <f t="shared" si="10"/>
        <v>34</v>
      </c>
      <c r="AH29" s="113">
        <f t="shared" si="10"/>
        <v>30</v>
      </c>
      <c r="AI29" s="113">
        <f t="shared" si="10"/>
        <v>348</v>
      </c>
      <c r="AJ29" s="113">
        <f t="shared" si="10"/>
        <v>0</v>
      </c>
      <c r="AK29" s="113">
        <f t="shared" si="10"/>
        <v>38</v>
      </c>
      <c r="AL29" s="113">
        <f t="shared" si="10"/>
        <v>50</v>
      </c>
      <c r="AM29" s="113">
        <f t="shared" si="10"/>
        <v>307</v>
      </c>
      <c r="AN29" s="113">
        <f t="shared" si="10"/>
        <v>3</v>
      </c>
      <c r="AO29" s="113">
        <f t="shared" si="10"/>
        <v>14</v>
      </c>
      <c r="AP29" s="113">
        <f t="shared" si="10"/>
        <v>16</v>
      </c>
      <c r="AQ29" s="113">
        <f t="shared" si="10"/>
        <v>24</v>
      </c>
      <c r="AR29" s="113">
        <f t="shared" si="10"/>
        <v>16</v>
      </c>
      <c r="AS29" s="113">
        <f t="shared" si="10"/>
        <v>15</v>
      </c>
      <c r="AT29" s="113">
        <f t="shared" si="10"/>
        <v>21</v>
      </c>
      <c r="AU29" s="113">
        <f t="shared" si="10"/>
        <v>88</v>
      </c>
      <c r="AV29" s="113">
        <f t="shared" si="10"/>
        <v>0</v>
      </c>
      <c r="AW29" s="113">
        <f t="shared" si="10"/>
        <v>28</v>
      </c>
      <c r="AY29" s="23"/>
      <c r="AZ29" s="24"/>
      <c r="BA29" s="24"/>
      <c r="BB29" s="24"/>
    </row>
    <row r="30" spans="1:54" s="8" customFormat="1" ht="36" customHeight="1" x14ac:dyDescent="0.4">
      <c r="A30" s="14" t="s">
        <v>10</v>
      </c>
      <c r="B30" s="98" t="s">
        <v>95</v>
      </c>
      <c r="C30" s="99" t="s">
        <v>68</v>
      </c>
      <c r="D30" s="100">
        <f t="shared" ref="D30:D50" si="11">SUM(E30,O30)</f>
        <v>75</v>
      </c>
      <c r="E30" s="100">
        <f t="shared" ref="E30:E50" si="12">SUM(F30:G30,N30)</f>
        <v>25</v>
      </c>
      <c r="F30" s="101">
        <f t="shared" ref="F30:G50" si="13">SUM(P30,T30,X30,AB30,AF30,AJ30)</f>
        <v>8</v>
      </c>
      <c r="G30" s="101">
        <f t="shared" si="13"/>
        <v>12</v>
      </c>
      <c r="H30" s="102">
        <v>12</v>
      </c>
      <c r="I30" s="102"/>
      <c r="J30" s="102"/>
      <c r="K30" s="102"/>
      <c r="L30" s="102"/>
      <c r="M30" s="102"/>
      <c r="N30" s="101">
        <f t="shared" ref="N30:O50" si="14">SUM(R30,V30,Z30,AD30,AH30,AL30)</f>
        <v>5</v>
      </c>
      <c r="O30" s="100">
        <f t="shared" si="14"/>
        <v>50</v>
      </c>
      <c r="P30" s="103">
        <v>8</v>
      </c>
      <c r="Q30" s="103">
        <v>12</v>
      </c>
      <c r="R30" s="103">
        <v>5</v>
      </c>
      <c r="S30" s="103">
        <v>50</v>
      </c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>
        <v>3</v>
      </c>
      <c r="AO30" s="103"/>
      <c r="AP30" s="103"/>
      <c r="AQ30" s="103"/>
      <c r="AR30" s="103"/>
      <c r="AS30" s="103"/>
      <c r="AT30" s="103">
        <v>1</v>
      </c>
      <c r="AU30" s="103">
        <v>3</v>
      </c>
      <c r="AV30" s="103"/>
      <c r="AW30" s="103"/>
      <c r="AY30" s="23"/>
      <c r="AZ30" s="24"/>
      <c r="BA30" s="24"/>
      <c r="BB30" s="24"/>
    </row>
    <row r="31" spans="1:54" s="8" customFormat="1" ht="36" customHeight="1" x14ac:dyDescent="0.4">
      <c r="A31" s="14" t="s">
        <v>9</v>
      </c>
      <c r="B31" s="98" t="s">
        <v>221</v>
      </c>
      <c r="C31" s="99" t="s">
        <v>70</v>
      </c>
      <c r="D31" s="100">
        <f t="shared" si="11"/>
        <v>75</v>
      </c>
      <c r="E31" s="100">
        <f t="shared" si="12"/>
        <v>21</v>
      </c>
      <c r="F31" s="101">
        <f t="shared" si="13"/>
        <v>8</v>
      </c>
      <c r="G31" s="101">
        <f t="shared" si="13"/>
        <v>8</v>
      </c>
      <c r="H31" s="102">
        <v>8</v>
      </c>
      <c r="I31" s="102"/>
      <c r="J31" s="102"/>
      <c r="K31" s="102"/>
      <c r="L31" s="102"/>
      <c r="M31" s="102"/>
      <c r="N31" s="101">
        <f t="shared" si="14"/>
        <v>5</v>
      </c>
      <c r="O31" s="100">
        <f t="shared" si="14"/>
        <v>54</v>
      </c>
      <c r="P31" s="103"/>
      <c r="Q31" s="103"/>
      <c r="R31" s="103"/>
      <c r="S31" s="103"/>
      <c r="T31" s="103">
        <v>8</v>
      </c>
      <c r="U31" s="103">
        <v>8</v>
      </c>
      <c r="V31" s="103">
        <v>5</v>
      </c>
      <c r="W31" s="103">
        <v>54</v>
      </c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>
        <v>3</v>
      </c>
      <c r="AP31" s="103"/>
      <c r="AQ31" s="103"/>
      <c r="AR31" s="103"/>
      <c r="AS31" s="103"/>
      <c r="AT31" s="103">
        <v>1</v>
      </c>
      <c r="AU31" s="103">
        <v>3</v>
      </c>
      <c r="AV31" s="103"/>
      <c r="AW31" s="103"/>
      <c r="AY31" s="23"/>
      <c r="AZ31" s="24"/>
      <c r="BA31" s="24"/>
      <c r="BB31" s="24"/>
    </row>
    <row r="32" spans="1:54" s="8" customFormat="1" ht="36" customHeight="1" x14ac:dyDescent="0.4">
      <c r="A32" s="14" t="s">
        <v>8</v>
      </c>
      <c r="B32" s="98" t="s">
        <v>96</v>
      </c>
      <c r="C32" s="99" t="s">
        <v>70</v>
      </c>
      <c r="D32" s="100">
        <f t="shared" si="11"/>
        <v>75</v>
      </c>
      <c r="E32" s="100">
        <f t="shared" si="12"/>
        <v>23</v>
      </c>
      <c r="F32" s="101">
        <f t="shared" si="13"/>
        <v>8</v>
      </c>
      <c r="G32" s="101">
        <f t="shared" si="13"/>
        <v>10</v>
      </c>
      <c r="H32" s="102">
        <v>10</v>
      </c>
      <c r="I32" s="102"/>
      <c r="J32" s="102"/>
      <c r="K32" s="102"/>
      <c r="L32" s="102"/>
      <c r="M32" s="102"/>
      <c r="N32" s="101">
        <f t="shared" si="14"/>
        <v>5</v>
      </c>
      <c r="O32" s="100">
        <f t="shared" si="14"/>
        <v>52</v>
      </c>
      <c r="P32" s="103"/>
      <c r="Q32" s="103"/>
      <c r="R32" s="103"/>
      <c r="S32" s="103"/>
      <c r="T32" s="103">
        <v>8</v>
      </c>
      <c r="U32" s="103">
        <v>10</v>
      </c>
      <c r="V32" s="103">
        <v>5</v>
      </c>
      <c r="W32" s="103">
        <v>52</v>
      </c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>
        <v>3</v>
      </c>
      <c r="AP32" s="103"/>
      <c r="AQ32" s="103"/>
      <c r="AR32" s="103"/>
      <c r="AS32" s="103"/>
      <c r="AT32" s="103">
        <v>1</v>
      </c>
      <c r="AU32" s="103">
        <v>3</v>
      </c>
      <c r="AV32" s="103"/>
      <c r="AW32" s="103"/>
      <c r="AY32" s="23"/>
      <c r="AZ32" s="24"/>
      <c r="BA32" s="24"/>
      <c r="BB32" s="24"/>
    </row>
    <row r="33" spans="1:54" s="8" customFormat="1" ht="36" customHeight="1" x14ac:dyDescent="0.4">
      <c r="A33" s="14" t="s">
        <v>7</v>
      </c>
      <c r="B33" s="98" t="s">
        <v>132</v>
      </c>
      <c r="C33" s="99" t="s">
        <v>60</v>
      </c>
      <c r="D33" s="100">
        <f>SUM(E33,O33)</f>
        <v>50</v>
      </c>
      <c r="E33" s="100">
        <f>SUM(F33:G33,N33)</f>
        <v>18</v>
      </c>
      <c r="F33" s="101">
        <f>SUM(P33,T33,X33,AB33,AF33,AJ33)</f>
        <v>5</v>
      </c>
      <c r="G33" s="101">
        <f>SUM(Q33,U33,Y33,AC33,AG33,AK33)</f>
        <v>8</v>
      </c>
      <c r="H33" s="102">
        <v>8</v>
      </c>
      <c r="I33" s="102"/>
      <c r="J33" s="102"/>
      <c r="K33" s="102"/>
      <c r="L33" s="102"/>
      <c r="M33" s="102"/>
      <c r="N33" s="101">
        <f>SUM(R33,V33,Z33,AD33,AH33,AL33)</f>
        <v>5</v>
      </c>
      <c r="O33" s="100">
        <f>SUM(S33,W33,AA33,AE33,AI33,AM33)</f>
        <v>32</v>
      </c>
      <c r="P33" s="103"/>
      <c r="Q33" s="103"/>
      <c r="R33" s="103"/>
      <c r="S33" s="103"/>
      <c r="T33" s="103">
        <v>5</v>
      </c>
      <c r="U33" s="103">
        <v>8</v>
      </c>
      <c r="V33" s="103">
        <v>5</v>
      </c>
      <c r="W33" s="103">
        <v>32</v>
      </c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>
        <v>2</v>
      </c>
      <c r="AP33" s="103"/>
      <c r="AQ33" s="103"/>
      <c r="AR33" s="103"/>
      <c r="AS33" s="103"/>
      <c r="AT33" s="103">
        <v>1</v>
      </c>
      <c r="AU33" s="103">
        <v>2</v>
      </c>
      <c r="AV33" s="103"/>
      <c r="AW33" s="103"/>
      <c r="AY33" s="23"/>
      <c r="AZ33" s="24"/>
      <c r="BA33" s="24"/>
      <c r="BB33" s="24"/>
    </row>
    <row r="34" spans="1:54" s="8" customFormat="1" ht="36" customHeight="1" x14ac:dyDescent="0.4">
      <c r="A34" s="14" t="s">
        <v>6</v>
      </c>
      <c r="B34" s="98" t="s">
        <v>82</v>
      </c>
      <c r="C34" s="99" t="s">
        <v>66</v>
      </c>
      <c r="D34" s="100">
        <f t="shared" si="11"/>
        <v>100</v>
      </c>
      <c r="E34" s="100">
        <f t="shared" si="12"/>
        <v>31</v>
      </c>
      <c r="F34" s="101">
        <f t="shared" si="13"/>
        <v>8</v>
      </c>
      <c r="G34" s="101">
        <f t="shared" si="13"/>
        <v>8</v>
      </c>
      <c r="H34" s="102">
        <v>8</v>
      </c>
      <c r="I34" s="102"/>
      <c r="J34" s="102"/>
      <c r="K34" s="102"/>
      <c r="L34" s="102"/>
      <c r="M34" s="102"/>
      <c r="N34" s="101">
        <f t="shared" si="14"/>
        <v>15</v>
      </c>
      <c r="O34" s="100">
        <f t="shared" si="14"/>
        <v>69</v>
      </c>
      <c r="P34" s="103"/>
      <c r="Q34" s="103"/>
      <c r="R34" s="103"/>
      <c r="S34" s="103"/>
      <c r="T34" s="103"/>
      <c r="U34" s="103"/>
      <c r="V34" s="103"/>
      <c r="W34" s="103"/>
      <c r="X34" s="103">
        <v>8</v>
      </c>
      <c r="Y34" s="103">
        <v>8</v>
      </c>
      <c r="Z34" s="103">
        <v>15</v>
      </c>
      <c r="AA34" s="103">
        <v>69</v>
      </c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>
        <v>4</v>
      </c>
      <c r="AQ34" s="103"/>
      <c r="AR34" s="103"/>
      <c r="AS34" s="103"/>
      <c r="AT34" s="103">
        <v>1</v>
      </c>
      <c r="AU34" s="103">
        <v>4</v>
      </c>
      <c r="AV34" s="103"/>
      <c r="AW34" s="103"/>
      <c r="AY34" s="23"/>
      <c r="AZ34" s="24"/>
      <c r="BA34" s="24"/>
      <c r="BB34" s="24"/>
    </row>
    <row r="35" spans="1:54" s="8" customFormat="1" ht="36" customHeight="1" x14ac:dyDescent="0.4">
      <c r="A35" s="14" t="s">
        <v>5</v>
      </c>
      <c r="B35" s="98" t="s">
        <v>87</v>
      </c>
      <c r="C35" s="99" t="s">
        <v>74</v>
      </c>
      <c r="D35" s="100">
        <f>SUM(E35,O35)</f>
        <v>100</v>
      </c>
      <c r="E35" s="100">
        <f>SUM(F35:G35,N35)</f>
        <v>31</v>
      </c>
      <c r="F35" s="101">
        <f>SUM(P35,T35,X35,AB35,AF35,AJ35)</f>
        <v>8</v>
      </c>
      <c r="G35" s="101">
        <f>SUM(Q35,U35,Y35,AC35,AG35,AK35)</f>
        <v>8</v>
      </c>
      <c r="H35" s="102">
        <v>8</v>
      </c>
      <c r="I35" s="102"/>
      <c r="J35" s="102"/>
      <c r="K35" s="102"/>
      <c r="L35" s="102"/>
      <c r="M35" s="102"/>
      <c r="N35" s="101">
        <f>SUM(R35,V35,Z35,AD35,AH35,AL35)</f>
        <v>15</v>
      </c>
      <c r="O35" s="100">
        <f>SUM(S35,W35,AA35,AE35,AI35,AM35)</f>
        <v>69</v>
      </c>
      <c r="P35" s="103"/>
      <c r="Q35" s="103"/>
      <c r="R35" s="103"/>
      <c r="S35" s="103"/>
      <c r="T35" s="103"/>
      <c r="U35" s="103"/>
      <c r="V35" s="103"/>
      <c r="W35" s="103"/>
      <c r="X35" s="103">
        <v>8</v>
      </c>
      <c r="Y35" s="103">
        <v>8</v>
      </c>
      <c r="Z35" s="103">
        <v>15</v>
      </c>
      <c r="AA35" s="103">
        <v>69</v>
      </c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>
        <v>4</v>
      </c>
      <c r="AQ35" s="103"/>
      <c r="AR35" s="103"/>
      <c r="AS35" s="103"/>
      <c r="AT35" s="103">
        <v>1</v>
      </c>
      <c r="AU35" s="103">
        <v>4</v>
      </c>
      <c r="AV35" s="103"/>
      <c r="AW35" s="103"/>
      <c r="AY35" s="23"/>
      <c r="AZ35" s="24"/>
      <c r="BA35" s="24"/>
      <c r="BB35" s="24"/>
    </row>
    <row r="36" spans="1:54" s="8" customFormat="1" ht="36" customHeight="1" x14ac:dyDescent="0.4">
      <c r="A36" s="14" t="s">
        <v>20</v>
      </c>
      <c r="B36" s="98" t="s">
        <v>98</v>
      </c>
      <c r="C36" s="99" t="s">
        <v>66</v>
      </c>
      <c r="D36" s="100">
        <f>SUM(E36,O36)</f>
        <v>100</v>
      </c>
      <c r="E36" s="100">
        <f>SUM(F36:G36,N36)</f>
        <v>28</v>
      </c>
      <c r="F36" s="101">
        <f>SUM(P36,T36,X36,AB36,AF36,AJ36)</f>
        <v>8</v>
      </c>
      <c r="G36" s="101">
        <f>SUM(Q36,U36,Y36,AC36,AG36,AK36)</f>
        <v>10</v>
      </c>
      <c r="H36" s="102">
        <v>10</v>
      </c>
      <c r="I36" s="102"/>
      <c r="J36" s="102"/>
      <c r="K36" s="102"/>
      <c r="L36" s="102"/>
      <c r="M36" s="102"/>
      <c r="N36" s="101">
        <f>SUM(R36,V36,Z36,AD36,AH36,AL36)</f>
        <v>10</v>
      </c>
      <c r="O36" s="100">
        <f>SUM(S36,W36,AA36,AE36,AI36,AM36)</f>
        <v>72</v>
      </c>
      <c r="P36" s="103"/>
      <c r="Q36" s="103"/>
      <c r="R36" s="103"/>
      <c r="S36" s="103"/>
      <c r="T36" s="103"/>
      <c r="U36" s="103"/>
      <c r="V36" s="103"/>
      <c r="W36" s="103"/>
      <c r="X36" s="103">
        <v>8</v>
      </c>
      <c r="Y36" s="103">
        <v>10</v>
      </c>
      <c r="Z36" s="103">
        <v>10</v>
      </c>
      <c r="AA36" s="103">
        <v>72</v>
      </c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>
        <v>4</v>
      </c>
      <c r="AQ36" s="103"/>
      <c r="AR36" s="103"/>
      <c r="AS36" s="103"/>
      <c r="AT36" s="103">
        <v>1</v>
      </c>
      <c r="AU36" s="103">
        <v>4</v>
      </c>
      <c r="AV36" s="103"/>
      <c r="AW36" s="103"/>
      <c r="AY36" s="23"/>
      <c r="AZ36" s="24"/>
      <c r="BA36" s="24"/>
      <c r="BB36" s="24"/>
    </row>
    <row r="37" spans="1:54" s="8" customFormat="1" ht="36" customHeight="1" x14ac:dyDescent="0.4">
      <c r="A37" s="14" t="s">
        <v>21</v>
      </c>
      <c r="B37" s="98" t="s">
        <v>88</v>
      </c>
      <c r="C37" s="99" t="s">
        <v>65</v>
      </c>
      <c r="D37" s="100">
        <f t="shared" si="11"/>
        <v>50</v>
      </c>
      <c r="E37" s="100">
        <f t="shared" si="12"/>
        <v>18</v>
      </c>
      <c r="F37" s="101">
        <f t="shared" si="13"/>
        <v>5</v>
      </c>
      <c r="G37" s="101">
        <f t="shared" si="13"/>
        <v>8</v>
      </c>
      <c r="H37" s="102">
        <v>8</v>
      </c>
      <c r="I37" s="102"/>
      <c r="J37" s="102"/>
      <c r="K37" s="102"/>
      <c r="L37" s="102"/>
      <c r="M37" s="102"/>
      <c r="N37" s="101">
        <f t="shared" si="14"/>
        <v>5</v>
      </c>
      <c r="O37" s="100">
        <f t="shared" si="14"/>
        <v>32</v>
      </c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>
        <v>5</v>
      </c>
      <c r="AC37" s="103">
        <v>8</v>
      </c>
      <c r="AD37" s="103">
        <v>5</v>
      </c>
      <c r="AE37" s="103">
        <v>32</v>
      </c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>
        <v>2</v>
      </c>
      <c r="AR37" s="103"/>
      <c r="AS37" s="103"/>
      <c r="AT37" s="103">
        <v>1</v>
      </c>
      <c r="AU37" s="103">
        <v>2</v>
      </c>
      <c r="AV37" s="103"/>
      <c r="AW37" s="103"/>
      <c r="AY37" s="23"/>
      <c r="AZ37" s="24"/>
      <c r="BA37" s="24"/>
      <c r="BB37" s="24"/>
    </row>
    <row r="38" spans="1:54" s="8" customFormat="1" ht="36" customHeight="1" x14ac:dyDescent="0.4">
      <c r="A38" s="14" t="s">
        <v>22</v>
      </c>
      <c r="B38" s="98" t="s">
        <v>80</v>
      </c>
      <c r="C38" s="99" t="s">
        <v>65</v>
      </c>
      <c r="D38" s="100">
        <f t="shared" si="11"/>
        <v>50</v>
      </c>
      <c r="E38" s="100">
        <f t="shared" si="12"/>
        <v>18</v>
      </c>
      <c r="F38" s="101">
        <f t="shared" si="13"/>
        <v>5</v>
      </c>
      <c r="G38" s="101">
        <f t="shared" si="13"/>
        <v>8</v>
      </c>
      <c r="H38" s="102">
        <v>8</v>
      </c>
      <c r="I38" s="102"/>
      <c r="J38" s="102"/>
      <c r="K38" s="102"/>
      <c r="L38" s="102"/>
      <c r="M38" s="102"/>
      <c r="N38" s="101">
        <f t="shared" si="14"/>
        <v>5</v>
      </c>
      <c r="O38" s="100">
        <f t="shared" si="14"/>
        <v>32</v>
      </c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>
        <v>5</v>
      </c>
      <c r="AC38" s="103">
        <v>8</v>
      </c>
      <c r="AD38" s="103">
        <v>5</v>
      </c>
      <c r="AE38" s="103">
        <v>32</v>
      </c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>
        <v>2</v>
      </c>
      <c r="AR38" s="103"/>
      <c r="AS38" s="103"/>
      <c r="AT38" s="103">
        <v>1</v>
      </c>
      <c r="AU38" s="103">
        <v>2</v>
      </c>
      <c r="AV38" s="103"/>
      <c r="AW38" s="103"/>
      <c r="AY38" s="23"/>
      <c r="AZ38" s="24"/>
      <c r="BA38" s="24"/>
      <c r="BB38" s="24"/>
    </row>
    <row r="39" spans="1:54" s="8" customFormat="1" ht="36" customHeight="1" x14ac:dyDescent="0.4">
      <c r="A39" s="14" t="s">
        <v>23</v>
      </c>
      <c r="B39" s="98" t="s">
        <v>89</v>
      </c>
      <c r="C39" s="99" t="s">
        <v>65</v>
      </c>
      <c r="D39" s="100">
        <f t="shared" si="11"/>
        <v>50</v>
      </c>
      <c r="E39" s="100">
        <f t="shared" si="12"/>
        <v>18</v>
      </c>
      <c r="F39" s="101">
        <f t="shared" si="13"/>
        <v>5</v>
      </c>
      <c r="G39" s="101">
        <f t="shared" si="13"/>
        <v>8</v>
      </c>
      <c r="H39" s="102">
        <v>8</v>
      </c>
      <c r="I39" s="102"/>
      <c r="J39" s="102"/>
      <c r="K39" s="102"/>
      <c r="L39" s="102"/>
      <c r="M39" s="102"/>
      <c r="N39" s="101">
        <f t="shared" si="14"/>
        <v>5</v>
      </c>
      <c r="O39" s="100">
        <f t="shared" si="14"/>
        <v>32</v>
      </c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>
        <v>5</v>
      </c>
      <c r="AC39" s="103">
        <v>8</v>
      </c>
      <c r="AD39" s="103">
        <v>5</v>
      </c>
      <c r="AE39" s="103">
        <v>32</v>
      </c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>
        <v>2</v>
      </c>
      <c r="AR39" s="103"/>
      <c r="AS39" s="103"/>
      <c r="AT39" s="103">
        <v>1</v>
      </c>
      <c r="AU39" s="103">
        <v>2</v>
      </c>
      <c r="AV39" s="103"/>
      <c r="AW39" s="103"/>
      <c r="AY39" s="23"/>
      <c r="AZ39" s="24"/>
      <c r="BA39" s="24"/>
      <c r="BB39" s="24"/>
    </row>
    <row r="40" spans="1:54" s="8" customFormat="1" ht="36" customHeight="1" x14ac:dyDescent="0.4">
      <c r="A40" s="14" t="s">
        <v>24</v>
      </c>
      <c r="B40" s="98" t="s">
        <v>97</v>
      </c>
      <c r="C40" s="99" t="s">
        <v>76</v>
      </c>
      <c r="D40" s="100">
        <f t="shared" si="11"/>
        <v>75</v>
      </c>
      <c r="E40" s="100">
        <f t="shared" si="12"/>
        <v>29</v>
      </c>
      <c r="F40" s="101">
        <f t="shared" si="13"/>
        <v>8</v>
      </c>
      <c r="G40" s="101">
        <f t="shared" si="13"/>
        <v>16</v>
      </c>
      <c r="H40" s="102">
        <v>8</v>
      </c>
      <c r="I40" s="102"/>
      <c r="J40" s="102"/>
      <c r="K40" s="102">
        <v>8</v>
      </c>
      <c r="L40" s="102"/>
      <c r="M40" s="102"/>
      <c r="N40" s="101">
        <f t="shared" si="14"/>
        <v>5</v>
      </c>
      <c r="O40" s="100">
        <f t="shared" si="14"/>
        <v>46</v>
      </c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>
        <v>8</v>
      </c>
      <c r="AC40" s="103">
        <v>16</v>
      </c>
      <c r="AD40" s="103">
        <v>5</v>
      </c>
      <c r="AE40" s="103">
        <v>46</v>
      </c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>
        <v>2</v>
      </c>
      <c r="AR40" s="103"/>
      <c r="AS40" s="103"/>
      <c r="AT40" s="103">
        <v>1</v>
      </c>
      <c r="AU40" s="103">
        <v>2</v>
      </c>
      <c r="AV40" s="103"/>
      <c r="AW40" s="103"/>
      <c r="AY40" s="23"/>
      <c r="AZ40" s="24"/>
      <c r="BA40" s="24"/>
      <c r="BB40" s="24"/>
    </row>
    <row r="41" spans="1:54" s="8" customFormat="1" ht="36" customHeight="1" x14ac:dyDescent="0.4">
      <c r="A41" s="14" t="s">
        <v>25</v>
      </c>
      <c r="B41" s="98" t="s">
        <v>81</v>
      </c>
      <c r="C41" s="99" t="s">
        <v>65</v>
      </c>
      <c r="D41" s="100">
        <f t="shared" si="11"/>
        <v>50</v>
      </c>
      <c r="E41" s="100">
        <f t="shared" si="12"/>
        <v>20</v>
      </c>
      <c r="F41" s="101">
        <f t="shared" si="13"/>
        <v>0</v>
      </c>
      <c r="G41" s="101">
        <f t="shared" si="13"/>
        <v>10</v>
      </c>
      <c r="H41" s="102"/>
      <c r="I41" s="102">
        <v>10</v>
      </c>
      <c r="J41" s="102"/>
      <c r="K41" s="102"/>
      <c r="L41" s="102"/>
      <c r="M41" s="102"/>
      <c r="N41" s="101">
        <f t="shared" si="14"/>
        <v>10</v>
      </c>
      <c r="O41" s="100">
        <f t="shared" si="14"/>
        <v>30</v>
      </c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>
        <v>10</v>
      </c>
      <c r="AD41" s="103">
        <v>10</v>
      </c>
      <c r="AE41" s="103">
        <v>30</v>
      </c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>
        <v>2</v>
      </c>
      <c r="AR41" s="103"/>
      <c r="AS41" s="103"/>
      <c r="AT41" s="103">
        <v>1</v>
      </c>
      <c r="AU41" s="103">
        <v>2</v>
      </c>
      <c r="AV41" s="103"/>
      <c r="AW41" s="103"/>
      <c r="AY41" s="23"/>
      <c r="AZ41" s="24"/>
      <c r="BA41" s="24"/>
      <c r="BB41" s="24"/>
    </row>
    <row r="42" spans="1:54" s="8" customFormat="1" ht="36" customHeight="1" x14ac:dyDescent="0.4">
      <c r="A42" s="14" t="s">
        <v>26</v>
      </c>
      <c r="B42" s="98" t="s">
        <v>78</v>
      </c>
      <c r="C42" s="99" t="s">
        <v>65</v>
      </c>
      <c r="D42" s="100">
        <f t="shared" si="11"/>
        <v>50</v>
      </c>
      <c r="E42" s="100">
        <f t="shared" si="12"/>
        <v>26</v>
      </c>
      <c r="F42" s="101">
        <f t="shared" si="13"/>
        <v>8</v>
      </c>
      <c r="G42" s="101">
        <f t="shared" si="13"/>
        <v>8</v>
      </c>
      <c r="H42" s="102">
        <v>8</v>
      </c>
      <c r="I42" s="102"/>
      <c r="J42" s="102"/>
      <c r="K42" s="102"/>
      <c r="L42" s="102"/>
      <c r="M42" s="102"/>
      <c r="N42" s="101">
        <f t="shared" si="14"/>
        <v>10</v>
      </c>
      <c r="O42" s="100">
        <f t="shared" si="14"/>
        <v>24</v>
      </c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>
        <v>8</v>
      </c>
      <c r="AC42" s="103">
        <v>8</v>
      </c>
      <c r="AD42" s="103">
        <v>10</v>
      </c>
      <c r="AE42" s="103">
        <v>24</v>
      </c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>
        <v>2</v>
      </c>
      <c r="AR42" s="103"/>
      <c r="AS42" s="103"/>
      <c r="AT42" s="103">
        <v>1</v>
      </c>
      <c r="AU42" s="103">
        <v>2</v>
      </c>
      <c r="AV42" s="103"/>
      <c r="AW42" s="103"/>
      <c r="AY42" s="23"/>
      <c r="AZ42" s="24"/>
      <c r="BA42" s="24"/>
      <c r="BB42" s="24"/>
    </row>
    <row r="43" spans="1:54" s="8" customFormat="1" ht="36" customHeight="1" x14ac:dyDescent="0.4">
      <c r="A43" s="14" t="s">
        <v>27</v>
      </c>
      <c r="B43" s="98" t="s">
        <v>86</v>
      </c>
      <c r="C43" s="99" t="s">
        <v>65</v>
      </c>
      <c r="D43" s="100">
        <f t="shared" si="11"/>
        <v>50</v>
      </c>
      <c r="E43" s="100">
        <f t="shared" si="12"/>
        <v>26</v>
      </c>
      <c r="F43" s="101">
        <f t="shared" si="13"/>
        <v>8</v>
      </c>
      <c r="G43" s="101">
        <f t="shared" si="13"/>
        <v>8</v>
      </c>
      <c r="H43" s="119">
        <v>8</v>
      </c>
      <c r="I43" s="102"/>
      <c r="J43" s="102"/>
      <c r="K43" s="102"/>
      <c r="L43" s="102"/>
      <c r="M43" s="102"/>
      <c r="N43" s="101">
        <f t="shared" si="14"/>
        <v>10</v>
      </c>
      <c r="O43" s="100">
        <f t="shared" si="14"/>
        <v>24</v>
      </c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>
        <v>8</v>
      </c>
      <c r="AC43" s="103">
        <v>8</v>
      </c>
      <c r="AD43" s="103">
        <v>10</v>
      </c>
      <c r="AE43" s="103">
        <v>24</v>
      </c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>
        <v>2</v>
      </c>
      <c r="AR43" s="103"/>
      <c r="AS43" s="103"/>
      <c r="AT43" s="103">
        <v>1</v>
      </c>
      <c r="AU43" s="103">
        <v>2</v>
      </c>
      <c r="AV43" s="103"/>
      <c r="AW43" s="103"/>
      <c r="AY43" s="23"/>
      <c r="AZ43" s="24"/>
      <c r="BA43" s="24"/>
      <c r="BB43" s="24"/>
    </row>
    <row r="44" spans="1:54" s="8" customFormat="1" ht="36" customHeight="1" x14ac:dyDescent="0.4">
      <c r="A44" s="14" t="s">
        <v>28</v>
      </c>
      <c r="B44" s="98" t="s">
        <v>79</v>
      </c>
      <c r="C44" s="99" t="s">
        <v>76</v>
      </c>
      <c r="D44" s="100">
        <f>SUM(E44,O44)</f>
        <v>100</v>
      </c>
      <c r="E44" s="100">
        <f>SUM(F44:G44,N44)</f>
        <v>26</v>
      </c>
      <c r="F44" s="101">
        <f>SUM(P44,T44,X44,AB44,AF44,AJ44)</f>
        <v>8</v>
      </c>
      <c r="G44" s="101">
        <f>SUM(Q44,U44,Y44,AC44,AG44,AK44)</f>
        <v>8</v>
      </c>
      <c r="H44" s="102">
        <v>8</v>
      </c>
      <c r="I44" s="102"/>
      <c r="J44" s="102"/>
      <c r="K44" s="102"/>
      <c r="L44" s="102"/>
      <c r="M44" s="102"/>
      <c r="N44" s="101">
        <f>SUM(R44,V44,Z44,AD44,AH44,AL44)</f>
        <v>10</v>
      </c>
      <c r="O44" s="100">
        <f>SUM(S44,W44,AA44,AE44,AI44,AM44)</f>
        <v>74</v>
      </c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>
        <v>8</v>
      </c>
      <c r="AC44" s="103">
        <v>8</v>
      </c>
      <c r="AD44" s="103">
        <v>10</v>
      </c>
      <c r="AE44" s="103">
        <v>74</v>
      </c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>
        <v>4</v>
      </c>
      <c r="AR44" s="103"/>
      <c r="AS44" s="103"/>
      <c r="AT44" s="103">
        <v>1</v>
      </c>
      <c r="AU44" s="103">
        <v>4</v>
      </c>
      <c r="AV44" s="103"/>
      <c r="AW44" s="103"/>
      <c r="AY44" s="23"/>
      <c r="AZ44" s="24"/>
      <c r="BA44" s="24"/>
      <c r="BB44" s="24"/>
    </row>
    <row r="45" spans="1:54" s="8" customFormat="1" ht="36" customHeight="1" x14ac:dyDescent="0.4">
      <c r="A45" s="14" t="s">
        <v>58</v>
      </c>
      <c r="B45" s="98" t="s">
        <v>229</v>
      </c>
      <c r="C45" s="99" t="s">
        <v>59</v>
      </c>
      <c r="D45" s="100">
        <f t="shared" si="11"/>
        <v>100</v>
      </c>
      <c r="E45" s="100">
        <f t="shared" si="12"/>
        <v>26</v>
      </c>
      <c r="F45" s="101">
        <f t="shared" si="13"/>
        <v>8</v>
      </c>
      <c r="G45" s="101">
        <f t="shared" si="13"/>
        <v>8</v>
      </c>
      <c r="H45" s="102"/>
      <c r="I45" s="102"/>
      <c r="J45" s="102"/>
      <c r="K45" s="102">
        <v>8</v>
      </c>
      <c r="L45" s="102"/>
      <c r="M45" s="102"/>
      <c r="N45" s="101">
        <f t="shared" si="14"/>
        <v>10</v>
      </c>
      <c r="O45" s="100">
        <f t="shared" si="14"/>
        <v>74</v>
      </c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>
        <v>8</v>
      </c>
      <c r="AG45" s="103">
        <v>8</v>
      </c>
      <c r="AH45" s="103">
        <v>10</v>
      </c>
      <c r="AI45" s="103">
        <v>74</v>
      </c>
      <c r="AJ45" s="103"/>
      <c r="AK45" s="103"/>
      <c r="AL45" s="103"/>
      <c r="AM45" s="103"/>
      <c r="AN45" s="103"/>
      <c r="AO45" s="103"/>
      <c r="AP45" s="103"/>
      <c r="AQ45" s="103"/>
      <c r="AR45" s="103">
        <v>4</v>
      </c>
      <c r="AS45" s="103"/>
      <c r="AT45" s="103">
        <v>1</v>
      </c>
      <c r="AU45" s="103">
        <v>4</v>
      </c>
      <c r="AV45" s="103"/>
      <c r="AW45" s="103"/>
      <c r="AY45" s="23"/>
      <c r="AZ45" s="24"/>
      <c r="BA45" s="24"/>
      <c r="BB45" s="24"/>
    </row>
    <row r="46" spans="1:54" s="8" customFormat="1" ht="36" customHeight="1" x14ac:dyDescent="0.4">
      <c r="A46" s="14" t="s">
        <v>94</v>
      </c>
      <c r="B46" s="98" t="s">
        <v>130</v>
      </c>
      <c r="C46" s="99" t="s">
        <v>64</v>
      </c>
      <c r="D46" s="100">
        <f t="shared" si="11"/>
        <v>100</v>
      </c>
      <c r="E46" s="100">
        <f t="shared" si="12"/>
        <v>22</v>
      </c>
      <c r="F46" s="101">
        <f t="shared" si="13"/>
        <v>0</v>
      </c>
      <c r="G46" s="101">
        <f t="shared" si="13"/>
        <v>12</v>
      </c>
      <c r="H46" s="102"/>
      <c r="I46" s="102"/>
      <c r="J46" s="110"/>
      <c r="K46" s="110">
        <v>12</v>
      </c>
      <c r="L46" s="102"/>
      <c r="M46" s="102"/>
      <c r="N46" s="101">
        <f t="shared" si="14"/>
        <v>10</v>
      </c>
      <c r="O46" s="100">
        <f t="shared" si="14"/>
        <v>78</v>
      </c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>
        <v>12</v>
      </c>
      <c r="AH46" s="103">
        <v>10</v>
      </c>
      <c r="AI46" s="103">
        <v>78</v>
      </c>
      <c r="AJ46" s="103"/>
      <c r="AK46" s="103"/>
      <c r="AL46" s="103"/>
      <c r="AM46" s="103"/>
      <c r="AN46" s="103"/>
      <c r="AO46" s="103"/>
      <c r="AP46" s="103"/>
      <c r="AQ46" s="103"/>
      <c r="AR46" s="103">
        <v>4</v>
      </c>
      <c r="AS46" s="103"/>
      <c r="AT46" s="103">
        <v>1</v>
      </c>
      <c r="AU46" s="103">
        <v>4</v>
      </c>
      <c r="AV46" s="103"/>
      <c r="AW46" s="103">
        <v>4</v>
      </c>
      <c r="AY46" s="23"/>
      <c r="AZ46" s="24"/>
      <c r="BA46" s="24"/>
      <c r="BB46" s="24"/>
    </row>
    <row r="47" spans="1:54" s="27" customFormat="1" ht="36" customHeight="1" x14ac:dyDescent="0.4">
      <c r="A47" s="14" t="s">
        <v>105</v>
      </c>
      <c r="B47" s="98" t="s">
        <v>120</v>
      </c>
      <c r="C47" s="99" t="s">
        <v>121</v>
      </c>
      <c r="D47" s="100">
        <f>SUM(E47,O47)</f>
        <v>175</v>
      </c>
      <c r="E47" s="100">
        <f>SUM(F47:G47,N47)</f>
        <v>48</v>
      </c>
      <c r="F47" s="101">
        <f>SUM(P47,T47,X47,AB47,AF47,AJ47)</f>
        <v>0</v>
      </c>
      <c r="G47" s="101">
        <f>SUM(Q47,U47,Y47,AC47,AG47,AK47)</f>
        <v>28</v>
      </c>
      <c r="H47" s="102"/>
      <c r="I47" s="102"/>
      <c r="J47" s="110">
        <v>28</v>
      </c>
      <c r="K47" s="110"/>
      <c r="L47" s="102"/>
      <c r="M47" s="102"/>
      <c r="N47" s="101">
        <f>SUM(R47,V47,Z47,AD47,AH47,AL47)</f>
        <v>20</v>
      </c>
      <c r="O47" s="100">
        <f>SUM(S47,W47,AA47,AE47,AI47,AM47)</f>
        <v>127</v>
      </c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>
        <v>14</v>
      </c>
      <c r="AH47" s="103">
        <v>10</v>
      </c>
      <c r="AI47" s="103">
        <v>76</v>
      </c>
      <c r="AJ47" s="103"/>
      <c r="AK47" s="103">
        <v>14</v>
      </c>
      <c r="AL47" s="103">
        <v>10</v>
      </c>
      <c r="AM47" s="103">
        <v>51</v>
      </c>
      <c r="AN47" s="103"/>
      <c r="AO47" s="103"/>
      <c r="AP47" s="103"/>
      <c r="AQ47" s="103"/>
      <c r="AR47" s="103">
        <v>4</v>
      </c>
      <c r="AS47" s="103">
        <v>3</v>
      </c>
      <c r="AT47" s="120">
        <v>2</v>
      </c>
      <c r="AU47" s="103">
        <v>7</v>
      </c>
      <c r="AV47" s="103"/>
      <c r="AW47" s="103"/>
      <c r="AY47" s="28"/>
      <c r="AZ47" s="29"/>
      <c r="BA47" s="29"/>
      <c r="BB47" s="29"/>
    </row>
    <row r="48" spans="1:54" s="27" customFormat="1" ht="36" customHeight="1" x14ac:dyDescent="0.4">
      <c r="A48" s="14" t="s">
        <v>119</v>
      </c>
      <c r="B48" s="98" t="s">
        <v>124</v>
      </c>
      <c r="C48" s="99" t="s">
        <v>75</v>
      </c>
      <c r="D48" s="100">
        <f>SUM(E48,O48)</f>
        <v>75</v>
      </c>
      <c r="E48" s="100">
        <f>SUM(F48:G48,N48)</f>
        <v>32</v>
      </c>
      <c r="F48" s="101">
        <f t="shared" si="13"/>
        <v>0</v>
      </c>
      <c r="G48" s="101">
        <f t="shared" si="13"/>
        <v>12</v>
      </c>
      <c r="H48" s="102"/>
      <c r="I48" s="102">
        <v>12</v>
      </c>
      <c r="J48" s="110"/>
      <c r="K48" s="110"/>
      <c r="L48" s="102"/>
      <c r="M48" s="102"/>
      <c r="N48" s="101">
        <f t="shared" si="14"/>
        <v>20</v>
      </c>
      <c r="O48" s="100">
        <f t="shared" si="14"/>
        <v>43</v>
      </c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>
        <v>12</v>
      </c>
      <c r="AL48" s="103">
        <v>20</v>
      </c>
      <c r="AM48" s="103">
        <v>43</v>
      </c>
      <c r="AN48" s="103"/>
      <c r="AO48" s="103"/>
      <c r="AP48" s="103"/>
      <c r="AQ48" s="103"/>
      <c r="AR48" s="103"/>
      <c r="AS48" s="103">
        <v>3</v>
      </c>
      <c r="AT48" s="103">
        <v>1</v>
      </c>
      <c r="AU48" s="103">
        <v>3</v>
      </c>
      <c r="AV48" s="103"/>
      <c r="AW48" s="103"/>
      <c r="AY48" s="28"/>
      <c r="AZ48" s="29"/>
      <c r="BA48" s="29"/>
      <c r="BB48" s="29"/>
    </row>
    <row r="49" spans="1:54" s="8" customFormat="1" ht="36" customHeight="1" x14ac:dyDescent="0.4">
      <c r="A49" s="14" t="s">
        <v>123</v>
      </c>
      <c r="B49" s="98" t="s">
        <v>235</v>
      </c>
      <c r="C49" s="99" t="s">
        <v>75</v>
      </c>
      <c r="D49" s="100">
        <f t="shared" si="11"/>
        <v>125</v>
      </c>
      <c r="E49" s="100">
        <f t="shared" si="12"/>
        <v>32</v>
      </c>
      <c r="F49" s="101">
        <f t="shared" si="13"/>
        <v>0</v>
      </c>
      <c r="G49" s="101">
        <f t="shared" si="13"/>
        <v>12</v>
      </c>
      <c r="H49" s="102"/>
      <c r="I49" s="102"/>
      <c r="J49" s="110">
        <v>12</v>
      </c>
      <c r="K49" s="110"/>
      <c r="L49" s="102"/>
      <c r="M49" s="102"/>
      <c r="N49" s="101">
        <f t="shared" si="14"/>
        <v>20</v>
      </c>
      <c r="O49" s="100">
        <f t="shared" si="14"/>
        <v>93</v>
      </c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>
        <v>12</v>
      </c>
      <c r="AL49" s="103">
        <v>20</v>
      </c>
      <c r="AM49" s="103">
        <v>93</v>
      </c>
      <c r="AN49" s="103"/>
      <c r="AO49" s="103"/>
      <c r="AP49" s="103"/>
      <c r="AQ49" s="103"/>
      <c r="AR49" s="103"/>
      <c r="AS49" s="103">
        <v>5</v>
      </c>
      <c r="AT49" s="103">
        <v>1</v>
      </c>
      <c r="AU49" s="103">
        <v>5</v>
      </c>
      <c r="AV49" s="103"/>
      <c r="AW49" s="103"/>
      <c r="AY49" s="23"/>
      <c r="AZ49" s="24"/>
      <c r="BA49" s="24"/>
      <c r="BB49" s="24"/>
    </row>
    <row r="50" spans="1:54" s="8" customFormat="1" ht="36" customHeight="1" x14ac:dyDescent="0.4">
      <c r="A50" s="14" t="s">
        <v>133</v>
      </c>
      <c r="B50" s="98" t="s">
        <v>83</v>
      </c>
      <c r="C50" s="99" t="s">
        <v>131</v>
      </c>
      <c r="D50" s="100">
        <f t="shared" si="11"/>
        <v>720</v>
      </c>
      <c r="E50" s="100">
        <f t="shared" si="12"/>
        <v>0</v>
      </c>
      <c r="F50" s="101">
        <f t="shared" si="13"/>
        <v>0</v>
      </c>
      <c r="G50" s="101">
        <f t="shared" si="13"/>
        <v>0</v>
      </c>
      <c r="H50" s="102"/>
      <c r="I50" s="102"/>
      <c r="J50" s="102"/>
      <c r="K50" s="102"/>
      <c r="L50" s="102"/>
      <c r="M50" s="102"/>
      <c r="N50" s="101">
        <f t="shared" si="14"/>
        <v>0</v>
      </c>
      <c r="O50" s="100">
        <f t="shared" si="14"/>
        <v>720</v>
      </c>
      <c r="P50" s="103"/>
      <c r="Q50" s="103"/>
      <c r="R50" s="103"/>
      <c r="S50" s="103"/>
      <c r="T50" s="103"/>
      <c r="U50" s="103"/>
      <c r="V50" s="103"/>
      <c r="W50" s="103">
        <v>180</v>
      </c>
      <c r="X50" s="103"/>
      <c r="Y50" s="103"/>
      <c r="Z50" s="103"/>
      <c r="AA50" s="103">
        <v>120</v>
      </c>
      <c r="AB50" s="103"/>
      <c r="AC50" s="103"/>
      <c r="AD50" s="103"/>
      <c r="AE50" s="103">
        <v>180</v>
      </c>
      <c r="AF50" s="103"/>
      <c r="AG50" s="103"/>
      <c r="AH50" s="103"/>
      <c r="AI50" s="103">
        <v>120</v>
      </c>
      <c r="AJ50" s="103"/>
      <c r="AK50" s="103"/>
      <c r="AL50" s="103"/>
      <c r="AM50" s="103">
        <v>120</v>
      </c>
      <c r="AN50" s="103"/>
      <c r="AO50" s="103">
        <v>6</v>
      </c>
      <c r="AP50" s="103">
        <v>4</v>
      </c>
      <c r="AQ50" s="103">
        <v>6</v>
      </c>
      <c r="AR50" s="103">
        <v>4</v>
      </c>
      <c r="AS50" s="103">
        <v>4</v>
      </c>
      <c r="AT50" s="103"/>
      <c r="AU50" s="103">
        <v>24</v>
      </c>
      <c r="AV50" s="103"/>
      <c r="AW50" s="103">
        <v>24</v>
      </c>
      <c r="AY50" s="23"/>
      <c r="AZ50" s="24"/>
      <c r="BA50" s="24"/>
      <c r="BB50" s="24"/>
    </row>
    <row r="51" spans="1:54" s="13" customFormat="1" ht="36" customHeight="1" x14ac:dyDescent="0.4">
      <c r="A51" s="96" t="s">
        <v>56</v>
      </c>
      <c r="B51" s="111" t="s">
        <v>138</v>
      </c>
      <c r="C51" s="112"/>
      <c r="D51" s="113">
        <f>SUM(D52:D58)</f>
        <v>600</v>
      </c>
      <c r="E51" s="113">
        <f t="shared" ref="E51:AW51" si="15">SUM(E52:E58)</f>
        <v>133</v>
      </c>
      <c r="F51" s="113">
        <f t="shared" si="15"/>
        <v>0</v>
      </c>
      <c r="G51" s="113">
        <f t="shared" si="15"/>
        <v>68</v>
      </c>
      <c r="H51" s="113">
        <f t="shared" si="15"/>
        <v>18</v>
      </c>
      <c r="I51" s="113">
        <f t="shared" si="15"/>
        <v>0</v>
      </c>
      <c r="J51" s="113">
        <f t="shared" si="15"/>
        <v>50</v>
      </c>
      <c r="K51" s="113">
        <f t="shared" si="15"/>
        <v>0</v>
      </c>
      <c r="L51" s="113">
        <f t="shared" si="15"/>
        <v>0</v>
      </c>
      <c r="M51" s="113">
        <f t="shared" si="15"/>
        <v>0</v>
      </c>
      <c r="N51" s="113">
        <f t="shared" si="15"/>
        <v>65</v>
      </c>
      <c r="O51" s="113">
        <f t="shared" si="15"/>
        <v>467</v>
      </c>
      <c r="P51" s="113">
        <f t="shared" si="15"/>
        <v>0</v>
      </c>
      <c r="Q51" s="113">
        <f t="shared" si="15"/>
        <v>0</v>
      </c>
      <c r="R51" s="113">
        <f t="shared" si="15"/>
        <v>0</v>
      </c>
      <c r="S51" s="113">
        <f t="shared" si="15"/>
        <v>0</v>
      </c>
      <c r="T51" s="113">
        <f t="shared" si="15"/>
        <v>0</v>
      </c>
      <c r="U51" s="113">
        <f t="shared" si="15"/>
        <v>0</v>
      </c>
      <c r="V51" s="113">
        <f t="shared" si="15"/>
        <v>0</v>
      </c>
      <c r="W51" s="113">
        <f t="shared" si="15"/>
        <v>0</v>
      </c>
      <c r="X51" s="113">
        <f t="shared" si="15"/>
        <v>0</v>
      </c>
      <c r="Y51" s="113">
        <f t="shared" si="15"/>
        <v>0</v>
      </c>
      <c r="Z51" s="113">
        <f t="shared" si="15"/>
        <v>0</v>
      </c>
      <c r="AA51" s="113">
        <f t="shared" si="15"/>
        <v>0</v>
      </c>
      <c r="AB51" s="113">
        <f t="shared" si="15"/>
        <v>0</v>
      </c>
      <c r="AC51" s="113">
        <f t="shared" si="15"/>
        <v>0</v>
      </c>
      <c r="AD51" s="113">
        <f t="shared" si="15"/>
        <v>0</v>
      </c>
      <c r="AE51" s="113">
        <f t="shared" si="15"/>
        <v>0</v>
      </c>
      <c r="AF51" s="113">
        <f t="shared" si="15"/>
        <v>0</v>
      </c>
      <c r="AG51" s="113">
        <f t="shared" si="15"/>
        <v>32</v>
      </c>
      <c r="AH51" s="113">
        <f t="shared" si="15"/>
        <v>30</v>
      </c>
      <c r="AI51" s="113">
        <f t="shared" si="15"/>
        <v>238</v>
      </c>
      <c r="AJ51" s="113">
        <f t="shared" si="15"/>
        <v>0</v>
      </c>
      <c r="AK51" s="113">
        <f t="shared" si="15"/>
        <v>36</v>
      </c>
      <c r="AL51" s="113">
        <f t="shared" si="15"/>
        <v>35</v>
      </c>
      <c r="AM51" s="113">
        <f t="shared" si="15"/>
        <v>229</v>
      </c>
      <c r="AN51" s="113">
        <f t="shared" si="15"/>
        <v>0</v>
      </c>
      <c r="AO51" s="113">
        <f t="shared" si="15"/>
        <v>0</v>
      </c>
      <c r="AP51" s="113">
        <f t="shared" si="15"/>
        <v>0</v>
      </c>
      <c r="AQ51" s="113">
        <f t="shared" si="15"/>
        <v>0</v>
      </c>
      <c r="AR51" s="113">
        <f t="shared" si="15"/>
        <v>12</v>
      </c>
      <c r="AS51" s="113">
        <f t="shared" si="15"/>
        <v>12</v>
      </c>
      <c r="AT51" s="113">
        <f t="shared" si="15"/>
        <v>7</v>
      </c>
      <c r="AU51" s="113">
        <f t="shared" si="15"/>
        <v>24</v>
      </c>
      <c r="AV51" s="113">
        <f t="shared" si="15"/>
        <v>0</v>
      </c>
      <c r="AW51" s="113">
        <f t="shared" si="15"/>
        <v>24</v>
      </c>
      <c r="AY51" s="23"/>
      <c r="AZ51" s="24"/>
      <c r="BA51" s="24"/>
      <c r="BB51" s="24"/>
    </row>
    <row r="52" spans="1:54" s="8" customFormat="1" ht="36" customHeight="1" x14ac:dyDescent="0.4">
      <c r="A52" s="14" t="s">
        <v>10</v>
      </c>
      <c r="B52" s="98" t="s">
        <v>143</v>
      </c>
      <c r="C52" s="121" t="s">
        <v>64</v>
      </c>
      <c r="D52" s="100">
        <f t="shared" ref="D52:D58" si="16">SUM(E52,O52)</f>
        <v>100</v>
      </c>
      <c r="E52" s="100">
        <f t="shared" ref="E52:E58" si="17">SUM(F52:G52,N52)</f>
        <v>20</v>
      </c>
      <c r="F52" s="101">
        <f t="shared" ref="F52:G58" si="18">SUM(P52,T52,X52,AB52,AF52,AJ52)</f>
        <v>0</v>
      </c>
      <c r="G52" s="101">
        <f t="shared" si="18"/>
        <v>10</v>
      </c>
      <c r="H52" s="102">
        <v>10</v>
      </c>
      <c r="I52" s="102"/>
      <c r="J52" s="102"/>
      <c r="K52" s="102"/>
      <c r="L52" s="102"/>
      <c r="M52" s="102"/>
      <c r="N52" s="101">
        <f t="shared" ref="N52:O58" si="19">SUM(R52,V52,Z52,AD52,AH52,AL52)</f>
        <v>10</v>
      </c>
      <c r="O52" s="100">
        <f t="shared" si="19"/>
        <v>80</v>
      </c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>
        <v>10</v>
      </c>
      <c r="AH52" s="103">
        <v>10</v>
      </c>
      <c r="AI52" s="103">
        <v>80</v>
      </c>
      <c r="AJ52" s="103"/>
      <c r="AK52" s="103"/>
      <c r="AL52" s="103"/>
      <c r="AM52" s="103"/>
      <c r="AN52" s="103"/>
      <c r="AO52" s="103"/>
      <c r="AP52" s="103"/>
      <c r="AQ52" s="103"/>
      <c r="AR52" s="103">
        <v>4</v>
      </c>
      <c r="AS52" s="103"/>
      <c r="AT52" s="103">
        <v>1</v>
      </c>
      <c r="AU52" s="103">
        <v>4</v>
      </c>
      <c r="AV52" s="103"/>
      <c r="AW52" s="103">
        <v>4</v>
      </c>
      <c r="AY52" s="23"/>
      <c r="AZ52" s="24"/>
      <c r="BA52" s="24"/>
      <c r="BB52" s="24"/>
    </row>
    <row r="53" spans="1:54" s="8" customFormat="1" ht="36" customHeight="1" x14ac:dyDescent="0.4">
      <c r="A53" s="14" t="s">
        <v>9</v>
      </c>
      <c r="B53" s="98" t="s">
        <v>101</v>
      </c>
      <c r="C53" s="99" t="s">
        <v>64</v>
      </c>
      <c r="D53" s="100">
        <f t="shared" si="16"/>
        <v>100</v>
      </c>
      <c r="E53" s="100">
        <f t="shared" si="17"/>
        <v>20</v>
      </c>
      <c r="F53" s="101">
        <f t="shared" si="18"/>
        <v>0</v>
      </c>
      <c r="G53" s="101">
        <f t="shared" si="18"/>
        <v>10</v>
      </c>
      <c r="H53" s="102"/>
      <c r="I53" s="102"/>
      <c r="J53" s="110">
        <v>10</v>
      </c>
      <c r="K53" s="102"/>
      <c r="L53" s="102"/>
      <c r="M53" s="102"/>
      <c r="N53" s="101">
        <f t="shared" si="19"/>
        <v>10</v>
      </c>
      <c r="O53" s="100">
        <f t="shared" si="19"/>
        <v>80</v>
      </c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>
        <v>10</v>
      </c>
      <c r="AH53" s="103">
        <v>10</v>
      </c>
      <c r="AI53" s="103">
        <v>80</v>
      </c>
      <c r="AJ53" s="103"/>
      <c r="AK53" s="103"/>
      <c r="AL53" s="103"/>
      <c r="AM53" s="103"/>
      <c r="AN53" s="103"/>
      <c r="AO53" s="103"/>
      <c r="AP53" s="103"/>
      <c r="AQ53" s="103"/>
      <c r="AR53" s="103">
        <v>4</v>
      </c>
      <c r="AS53" s="103"/>
      <c r="AT53" s="103">
        <v>1</v>
      </c>
      <c r="AU53" s="103">
        <v>4</v>
      </c>
      <c r="AV53" s="103"/>
      <c r="AW53" s="103">
        <v>4</v>
      </c>
      <c r="AY53" s="23"/>
      <c r="AZ53" s="24"/>
      <c r="BA53" s="24"/>
      <c r="BB53" s="24"/>
    </row>
    <row r="54" spans="1:54" s="8" customFormat="1" ht="36" customHeight="1" x14ac:dyDescent="0.4">
      <c r="A54" s="14" t="s">
        <v>8</v>
      </c>
      <c r="B54" s="98" t="s">
        <v>144</v>
      </c>
      <c r="C54" s="121" t="s">
        <v>64</v>
      </c>
      <c r="D54" s="100">
        <f t="shared" si="16"/>
        <v>100</v>
      </c>
      <c r="E54" s="100">
        <f t="shared" si="17"/>
        <v>22</v>
      </c>
      <c r="F54" s="101">
        <f t="shared" si="18"/>
        <v>0</v>
      </c>
      <c r="G54" s="101">
        <f t="shared" si="18"/>
        <v>12</v>
      </c>
      <c r="H54" s="102"/>
      <c r="I54" s="102"/>
      <c r="J54" s="110">
        <v>12</v>
      </c>
      <c r="K54" s="102"/>
      <c r="L54" s="102"/>
      <c r="M54" s="102"/>
      <c r="N54" s="101">
        <f t="shared" si="19"/>
        <v>10</v>
      </c>
      <c r="O54" s="100">
        <f t="shared" si="19"/>
        <v>78</v>
      </c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>
        <v>12</v>
      </c>
      <c r="AH54" s="103">
        <v>10</v>
      </c>
      <c r="AI54" s="103">
        <v>78</v>
      </c>
      <c r="AJ54" s="103"/>
      <c r="AK54" s="103"/>
      <c r="AL54" s="103"/>
      <c r="AM54" s="103"/>
      <c r="AN54" s="103"/>
      <c r="AO54" s="103"/>
      <c r="AP54" s="103"/>
      <c r="AQ54" s="103"/>
      <c r="AR54" s="103">
        <v>4</v>
      </c>
      <c r="AS54" s="103"/>
      <c r="AT54" s="103">
        <v>1</v>
      </c>
      <c r="AU54" s="103">
        <v>4</v>
      </c>
      <c r="AV54" s="103"/>
      <c r="AW54" s="103">
        <v>4</v>
      </c>
      <c r="AY54" s="23"/>
      <c r="AZ54" s="24"/>
      <c r="BA54" s="24"/>
      <c r="BB54" s="24"/>
    </row>
    <row r="55" spans="1:54" s="8" customFormat="1" ht="36" customHeight="1" x14ac:dyDescent="0.4">
      <c r="A55" s="14" t="s">
        <v>7</v>
      </c>
      <c r="B55" s="98" t="s">
        <v>99</v>
      </c>
      <c r="C55" s="99" t="s">
        <v>75</v>
      </c>
      <c r="D55" s="100">
        <f t="shared" si="16"/>
        <v>75</v>
      </c>
      <c r="E55" s="100">
        <f t="shared" si="17"/>
        <v>13</v>
      </c>
      <c r="F55" s="101">
        <f t="shared" si="18"/>
        <v>0</v>
      </c>
      <c r="G55" s="101">
        <f t="shared" si="18"/>
        <v>8</v>
      </c>
      <c r="H55" s="102">
        <v>8</v>
      </c>
      <c r="I55" s="102"/>
      <c r="J55" s="110"/>
      <c r="K55" s="102"/>
      <c r="L55" s="102"/>
      <c r="M55" s="102"/>
      <c r="N55" s="101">
        <f t="shared" si="19"/>
        <v>5</v>
      </c>
      <c r="O55" s="100">
        <f t="shared" si="19"/>
        <v>62</v>
      </c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>
        <v>8</v>
      </c>
      <c r="AL55" s="103">
        <v>5</v>
      </c>
      <c r="AM55" s="103">
        <v>62</v>
      </c>
      <c r="AN55" s="103"/>
      <c r="AO55" s="103"/>
      <c r="AP55" s="103"/>
      <c r="AQ55" s="103"/>
      <c r="AR55" s="103"/>
      <c r="AS55" s="103">
        <v>3</v>
      </c>
      <c r="AT55" s="103">
        <v>1</v>
      </c>
      <c r="AU55" s="103">
        <v>3</v>
      </c>
      <c r="AV55" s="103"/>
      <c r="AW55" s="103">
        <v>3</v>
      </c>
      <c r="AY55" s="23"/>
      <c r="AZ55" s="24"/>
      <c r="BA55" s="24"/>
      <c r="BB55" s="24"/>
    </row>
    <row r="56" spans="1:54" s="8" customFormat="1" ht="36" customHeight="1" x14ac:dyDescent="0.4">
      <c r="A56" s="14" t="s">
        <v>6</v>
      </c>
      <c r="B56" s="98" t="s">
        <v>104</v>
      </c>
      <c r="C56" s="121" t="s">
        <v>75</v>
      </c>
      <c r="D56" s="100">
        <f t="shared" si="16"/>
        <v>75</v>
      </c>
      <c r="E56" s="100">
        <f t="shared" si="17"/>
        <v>20</v>
      </c>
      <c r="F56" s="101">
        <f t="shared" si="18"/>
        <v>0</v>
      </c>
      <c r="G56" s="101">
        <f t="shared" si="18"/>
        <v>10</v>
      </c>
      <c r="H56" s="102"/>
      <c r="I56" s="102"/>
      <c r="J56" s="110">
        <v>10</v>
      </c>
      <c r="K56" s="102"/>
      <c r="L56" s="102"/>
      <c r="M56" s="102"/>
      <c r="N56" s="101">
        <f t="shared" si="19"/>
        <v>10</v>
      </c>
      <c r="O56" s="100">
        <f t="shared" si="19"/>
        <v>55</v>
      </c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>
        <v>10</v>
      </c>
      <c r="AL56" s="103">
        <v>10</v>
      </c>
      <c r="AM56" s="103">
        <v>55</v>
      </c>
      <c r="AN56" s="103"/>
      <c r="AO56" s="103"/>
      <c r="AP56" s="103"/>
      <c r="AQ56" s="103"/>
      <c r="AR56" s="103"/>
      <c r="AS56" s="103">
        <v>3</v>
      </c>
      <c r="AT56" s="103">
        <v>1</v>
      </c>
      <c r="AU56" s="103">
        <v>3</v>
      </c>
      <c r="AV56" s="103"/>
      <c r="AW56" s="103">
        <v>3</v>
      </c>
      <c r="AY56" s="23"/>
      <c r="AZ56" s="24"/>
      <c r="BA56" s="24"/>
      <c r="BB56" s="24"/>
    </row>
    <row r="57" spans="1:54" s="8" customFormat="1" ht="36" customHeight="1" x14ac:dyDescent="0.4">
      <c r="A57" s="14" t="s">
        <v>5</v>
      </c>
      <c r="B57" s="98" t="s">
        <v>145</v>
      </c>
      <c r="C57" s="99" t="s">
        <v>75</v>
      </c>
      <c r="D57" s="100">
        <f t="shared" si="16"/>
        <v>75</v>
      </c>
      <c r="E57" s="100">
        <f t="shared" si="17"/>
        <v>20</v>
      </c>
      <c r="F57" s="101">
        <f t="shared" si="18"/>
        <v>0</v>
      </c>
      <c r="G57" s="101">
        <f t="shared" si="18"/>
        <v>10</v>
      </c>
      <c r="H57" s="102"/>
      <c r="I57" s="102"/>
      <c r="J57" s="110">
        <v>10</v>
      </c>
      <c r="K57" s="102"/>
      <c r="L57" s="102"/>
      <c r="M57" s="102"/>
      <c r="N57" s="101">
        <f t="shared" si="19"/>
        <v>10</v>
      </c>
      <c r="O57" s="100">
        <f t="shared" si="19"/>
        <v>55</v>
      </c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>
        <v>10</v>
      </c>
      <c r="AL57" s="103">
        <v>10</v>
      </c>
      <c r="AM57" s="103">
        <v>55</v>
      </c>
      <c r="AN57" s="103"/>
      <c r="AO57" s="103"/>
      <c r="AP57" s="103"/>
      <c r="AQ57" s="103"/>
      <c r="AR57" s="103"/>
      <c r="AS57" s="103">
        <v>3</v>
      </c>
      <c r="AT57" s="103">
        <v>1</v>
      </c>
      <c r="AU57" s="103">
        <v>3</v>
      </c>
      <c r="AV57" s="103"/>
      <c r="AW57" s="103">
        <v>3</v>
      </c>
      <c r="AY57" s="23"/>
      <c r="AZ57" s="24"/>
      <c r="BA57" s="24"/>
      <c r="BB57" s="24"/>
    </row>
    <row r="58" spans="1:54" s="8" customFormat="1" ht="36" customHeight="1" x14ac:dyDescent="0.4">
      <c r="A58" s="14" t="s">
        <v>20</v>
      </c>
      <c r="B58" s="98" t="s">
        <v>90</v>
      </c>
      <c r="C58" s="99" t="s">
        <v>75</v>
      </c>
      <c r="D58" s="100">
        <f t="shared" si="16"/>
        <v>75</v>
      </c>
      <c r="E58" s="100">
        <f t="shared" si="17"/>
        <v>18</v>
      </c>
      <c r="F58" s="101">
        <f t="shared" si="18"/>
        <v>0</v>
      </c>
      <c r="G58" s="101">
        <f t="shared" si="18"/>
        <v>8</v>
      </c>
      <c r="H58" s="102"/>
      <c r="I58" s="102"/>
      <c r="J58" s="110">
        <v>8</v>
      </c>
      <c r="K58" s="102"/>
      <c r="L58" s="102"/>
      <c r="M58" s="102"/>
      <c r="N58" s="101">
        <f t="shared" si="19"/>
        <v>10</v>
      </c>
      <c r="O58" s="100">
        <f t="shared" si="19"/>
        <v>57</v>
      </c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>
        <v>8</v>
      </c>
      <c r="AL58" s="103">
        <v>10</v>
      </c>
      <c r="AM58" s="103">
        <v>57</v>
      </c>
      <c r="AN58" s="103"/>
      <c r="AO58" s="103"/>
      <c r="AP58" s="103"/>
      <c r="AQ58" s="103"/>
      <c r="AR58" s="103"/>
      <c r="AS58" s="103">
        <v>3</v>
      </c>
      <c r="AT58" s="103">
        <v>1</v>
      </c>
      <c r="AU58" s="103">
        <v>3</v>
      </c>
      <c r="AV58" s="103"/>
      <c r="AW58" s="103">
        <v>3</v>
      </c>
      <c r="AY58" s="23"/>
      <c r="AZ58" s="24"/>
      <c r="BA58" s="24"/>
      <c r="BB58" s="24"/>
    </row>
    <row r="59" spans="1:54" s="13" customFormat="1" ht="36" customHeight="1" x14ac:dyDescent="0.4">
      <c r="A59" s="96" t="s">
        <v>57</v>
      </c>
      <c r="B59" s="111" t="s">
        <v>139</v>
      </c>
      <c r="C59" s="112"/>
      <c r="D59" s="113">
        <f t="shared" ref="D59:AW59" si="20">SUM(D60:D66)</f>
        <v>600</v>
      </c>
      <c r="E59" s="113">
        <f t="shared" si="20"/>
        <v>133</v>
      </c>
      <c r="F59" s="113">
        <f t="shared" si="20"/>
        <v>0</v>
      </c>
      <c r="G59" s="113">
        <f t="shared" si="20"/>
        <v>68</v>
      </c>
      <c r="H59" s="113">
        <f t="shared" si="20"/>
        <v>20</v>
      </c>
      <c r="I59" s="113">
        <f t="shared" si="20"/>
        <v>0</v>
      </c>
      <c r="J59" s="113">
        <f t="shared" si="20"/>
        <v>48</v>
      </c>
      <c r="K59" s="113">
        <f t="shared" si="20"/>
        <v>0</v>
      </c>
      <c r="L59" s="113">
        <f t="shared" si="20"/>
        <v>0</v>
      </c>
      <c r="M59" s="113">
        <f t="shared" si="20"/>
        <v>0</v>
      </c>
      <c r="N59" s="113">
        <f t="shared" si="20"/>
        <v>65</v>
      </c>
      <c r="O59" s="113">
        <f t="shared" si="20"/>
        <v>467</v>
      </c>
      <c r="P59" s="113">
        <f t="shared" si="20"/>
        <v>0</v>
      </c>
      <c r="Q59" s="113">
        <f t="shared" si="20"/>
        <v>0</v>
      </c>
      <c r="R59" s="113">
        <f t="shared" si="20"/>
        <v>0</v>
      </c>
      <c r="S59" s="113">
        <f t="shared" si="20"/>
        <v>0</v>
      </c>
      <c r="T59" s="113">
        <f t="shared" si="20"/>
        <v>0</v>
      </c>
      <c r="U59" s="113">
        <f t="shared" si="20"/>
        <v>0</v>
      </c>
      <c r="V59" s="113">
        <f t="shared" si="20"/>
        <v>0</v>
      </c>
      <c r="W59" s="113">
        <f t="shared" si="20"/>
        <v>0</v>
      </c>
      <c r="X59" s="113">
        <f t="shared" si="20"/>
        <v>0</v>
      </c>
      <c r="Y59" s="113">
        <f t="shared" si="20"/>
        <v>0</v>
      </c>
      <c r="Z59" s="113">
        <f t="shared" si="20"/>
        <v>0</v>
      </c>
      <c r="AA59" s="113">
        <f t="shared" si="20"/>
        <v>0</v>
      </c>
      <c r="AB59" s="113">
        <f t="shared" si="20"/>
        <v>0</v>
      </c>
      <c r="AC59" s="113">
        <f t="shared" si="20"/>
        <v>0</v>
      </c>
      <c r="AD59" s="113">
        <f t="shared" si="20"/>
        <v>0</v>
      </c>
      <c r="AE59" s="113">
        <f t="shared" si="20"/>
        <v>0</v>
      </c>
      <c r="AF59" s="113">
        <f t="shared" si="20"/>
        <v>0</v>
      </c>
      <c r="AG59" s="113">
        <f t="shared" si="20"/>
        <v>40</v>
      </c>
      <c r="AH59" s="113">
        <f t="shared" si="20"/>
        <v>35</v>
      </c>
      <c r="AI59" s="113">
        <f t="shared" si="20"/>
        <v>225</v>
      </c>
      <c r="AJ59" s="113">
        <f t="shared" si="20"/>
        <v>0</v>
      </c>
      <c r="AK59" s="113">
        <f t="shared" si="20"/>
        <v>28</v>
      </c>
      <c r="AL59" s="113">
        <f t="shared" si="20"/>
        <v>30</v>
      </c>
      <c r="AM59" s="113">
        <f t="shared" si="20"/>
        <v>242</v>
      </c>
      <c r="AN59" s="113">
        <f t="shared" si="20"/>
        <v>0</v>
      </c>
      <c r="AO59" s="113">
        <f t="shared" si="20"/>
        <v>0</v>
      </c>
      <c r="AP59" s="113">
        <f t="shared" si="20"/>
        <v>0</v>
      </c>
      <c r="AQ59" s="113">
        <f t="shared" si="20"/>
        <v>0</v>
      </c>
      <c r="AR59" s="113">
        <f t="shared" si="20"/>
        <v>12</v>
      </c>
      <c r="AS59" s="113">
        <f t="shared" si="20"/>
        <v>12</v>
      </c>
      <c r="AT59" s="113">
        <f t="shared" si="20"/>
        <v>7</v>
      </c>
      <c r="AU59" s="113">
        <f t="shared" si="20"/>
        <v>24</v>
      </c>
      <c r="AV59" s="113">
        <f t="shared" si="20"/>
        <v>0</v>
      </c>
      <c r="AW59" s="113">
        <f t="shared" si="20"/>
        <v>24</v>
      </c>
      <c r="AY59" s="23"/>
      <c r="AZ59" s="24"/>
      <c r="BA59" s="24"/>
      <c r="BB59" s="24"/>
    </row>
    <row r="60" spans="1:54" s="8" customFormat="1" ht="36" customHeight="1" x14ac:dyDescent="0.4">
      <c r="A60" s="14" t="s">
        <v>10</v>
      </c>
      <c r="B60" s="98" t="s">
        <v>146</v>
      </c>
      <c r="C60" s="99" t="s">
        <v>64</v>
      </c>
      <c r="D60" s="100">
        <f t="shared" ref="D60:D66" si="21">SUM(E60,O60)</f>
        <v>75</v>
      </c>
      <c r="E60" s="100">
        <f t="shared" ref="E60:E66" si="22">SUM(F60:G60,N60)</f>
        <v>20</v>
      </c>
      <c r="F60" s="101">
        <f t="shared" ref="F60:G66" si="23">SUM(P60,T60,X60,AB60,AF60,AJ60)</f>
        <v>0</v>
      </c>
      <c r="G60" s="101">
        <f t="shared" si="23"/>
        <v>10</v>
      </c>
      <c r="H60" s="102"/>
      <c r="I60" s="102"/>
      <c r="J60" s="110">
        <v>10</v>
      </c>
      <c r="K60" s="102"/>
      <c r="L60" s="102"/>
      <c r="M60" s="102"/>
      <c r="N60" s="101">
        <f t="shared" ref="N60:O66" si="24">SUM(R60,V60,Z60,AD60,AH60,AL60)</f>
        <v>10</v>
      </c>
      <c r="O60" s="100">
        <f t="shared" si="24"/>
        <v>55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>
        <v>10</v>
      </c>
      <c r="AH60" s="103">
        <v>10</v>
      </c>
      <c r="AI60" s="103">
        <v>55</v>
      </c>
      <c r="AJ60" s="103"/>
      <c r="AK60" s="103"/>
      <c r="AL60" s="103"/>
      <c r="AM60" s="103"/>
      <c r="AN60" s="103"/>
      <c r="AO60" s="103"/>
      <c r="AP60" s="103"/>
      <c r="AQ60" s="103"/>
      <c r="AR60" s="103">
        <v>3</v>
      </c>
      <c r="AS60" s="103"/>
      <c r="AT60" s="103">
        <v>1</v>
      </c>
      <c r="AU60" s="103">
        <v>3</v>
      </c>
      <c r="AV60" s="103"/>
      <c r="AW60" s="103">
        <v>3</v>
      </c>
      <c r="AY60" s="23"/>
      <c r="AZ60" s="24"/>
      <c r="BA60" s="24"/>
      <c r="BB60" s="24"/>
    </row>
    <row r="61" spans="1:54" s="8" customFormat="1" ht="36" customHeight="1" x14ac:dyDescent="0.4">
      <c r="A61" s="14" t="s">
        <v>9</v>
      </c>
      <c r="B61" s="98" t="s">
        <v>112</v>
      </c>
      <c r="C61" s="99" t="s">
        <v>64</v>
      </c>
      <c r="D61" s="100">
        <f t="shared" si="21"/>
        <v>75</v>
      </c>
      <c r="E61" s="100">
        <f t="shared" si="22"/>
        <v>20</v>
      </c>
      <c r="F61" s="101">
        <f t="shared" si="23"/>
        <v>0</v>
      </c>
      <c r="G61" s="101">
        <f t="shared" si="23"/>
        <v>10</v>
      </c>
      <c r="H61" s="102">
        <v>10</v>
      </c>
      <c r="I61" s="102"/>
      <c r="J61" s="102"/>
      <c r="K61" s="102"/>
      <c r="L61" s="102"/>
      <c r="M61" s="102"/>
      <c r="N61" s="101">
        <f t="shared" si="24"/>
        <v>10</v>
      </c>
      <c r="O61" s="100">
        <f t="shared" si="24"/>
        <v>55</v>
      </c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>
        <v>10</v>
      </c>
      <c r="AH61" s="103">
        <v>10</v>
      </c>
      <c r="AI61" s="103">
        <v>55</v>
      </c>
      <c r="AJ61" s="103"/>
      <c r="AK61" s="103"/>
      <c r="AL61" s="103"/>
      <c r="AM61" s="103"/>
      <c r="AN61" s="103"/>
      <c r="AO61" s="103"/>
      <c r="AP61" s="103"/>
      <c r="AQ61" s="103"/>
      <c r="AR61" s="103">
        <v>3</v>
      </c>
      <c r="AS61" s="103"/>
      <c r="AT61" s="103">
        <v>1</v>
      </c>
      <c r="AU61" s="103">
        <v>3</v>
      </c>
      <c r="AV61" s="103"/>
      <c r="AW61" s="103">
        <v>3</v>
      </c>
      <c r="AY61" s="23"/>
      <c r="AZ61" s="24"/>
      <c r="BA61" s="24"/>
      <c r="BB61" s="24"/>
    </row>
    <row r="62" spans="1:54" s="8" customFormat="1" ht="36" customHeight="1" x14ac:dyDescent="0.4">
      <c r="A62" s="14" t="s">
        <v>8</v>
      </c>
      <c r="B62" s="98" t="s">
        <v>147</v>
      </c>
      <c r="C62" s="99" t="s">
        <v>64</v>
      </c>
      <c r="D62" s="100">
        <f t="shared" si="21"/>
        <v>75</v>
      </c>
      <c r="E62" s="100">
        <f t="shared" si="22"/>
        <v>20</v>
      </c>
      <c r="F62" s="101">
        <f t="shared" si="23"/>
        <v>0</v>
      </c>
      <c r="G62" s="101">
        <f t="shared" si="23"/>
        <v>10</v>
      </c>
      <c r="H62" s="102">
        <v>10</v>
      </c>
      <c r="I62" s="102"/>
      <c r="J62" s="102"/>
      <c r="K62" s="102"/>
      <c r="L62" s="102"/>
      <c r="M62" s="102"/>
      <c r="N62" s="101">
        <f t="shared" si="24"/>
        <v>10</v>
      </c>
      <c r="O62" s="100">
        <f t="shared" si="24"/>
        <v>55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>
        <v>10</v>
      </c>
      <c r="AH62" s="103">
        <v>10</v>
      </c>
      <c r="AI62" s="103">
        <v>55</v>
      </c>
      <c r="AJ62" s="103"/>
      <c r="AK62" s="103" t="s">
        <v>77</v>
      </c>
      <c r="AL62" s="103"/>
      <c r="AM62" s="103"/>
      <c r="AN62" s="103"/>
      <c r="AO62" s="103"/>
      <c r="AP62" s="103"/>
      <c r="AQ62" s="103"/>
      <c r="AR62" s="103">
        <v>3</v>
      </c>
      <c r="AS62" s="103"/>
      <c r="AT62" s="103">
        <v>1</v>
      </c>
      <c r="AU62" s="103">
        <v>3</v>
      </c>
      <c r="AV62" s="103"/>
      <c r="AW62" s="103">
        <v>3</v>
      </c>
      <c r="AY62" s="23"/>
      <c r="AZ62" s="24"/>
      <c r="BA62" s="24"/>
      <c r="BB62" s="24"/>
    </row>
    <row r="63" spans="1:54" s="8" customFormat="1" ht="36" customHeight="1" x14ac:dyDescent="0.4">
      <c r="A63" s="14" t="s">
        <v>7</v>
      </c>
      <c r="B63" s="98" t="s">
        <v>115</v>
      </c>
      <c r="C63" s="99" t="s">
        <v>64</v>
      </c>
      <c r="D63" s="100">
        <f t="shared" si="21"/>
        <v>75</v>
      </c>
      <c r="E63" s="100">
        <f t="shared" si="22"/>
        <v>15</v>
      </c>
      <c r="F63" s="101">
        <f t="shared" si="23"/>
        <v>0</v>
      </c>
      <c r="G63" s="101">
        <f t="shared" si="23"/>
        <v>10</v>
      </c>
      <c r="H63" s="102"/>
      <c r="I63" s="102"/>
      <c r="J63" s="110">
        <v>10</v>
      </c>
      <c r="K63" s="102"/>
      <c r="L63" s="102"/>
      <c r="M63" s="102"/>
      <c r="N63" s="101">
        <f t="shared" si="24"/>
        <v>5</v>
      </c>
      <c r="O63" s="100">
        <f t="shared" si="24"/>
        <v>60</v>
      </c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>
        <v>10</v>
      </c>
      <c r="AH63" s="103">
        <v>5</v>
      </c>
      <c r="AI63" s="103">
        <v>60</v>
      </c>
      <c r="AJ63" s="103"/>
      <c r="AK63" s="103"/>
      <c r="AL63" s="103"/>
      <c r="AM63" s="103"/>
      <c r="AN63" s="103"/>
      <c r="AO63" s="103"/>
      <c r="AP63" s="103"/>
      <c r="AQ63" s="103"/>
      <c r="AR63" s="103">
        <v>3</v>
      </c>
      <c r="AS63" s="103"/>
      <c r="AT63" s="103">
        <v>1</v>
      </c>
      <c r="AU63" s="103">
        <v>3</v>
      </c>
      <c r="AV63" s="103"/>
      <c r="AW63" s="103">
        <v>3</v>
      </c>
      <c r="AY63" s="23"/>
      <c r="AZ63" s="24"/>
      <c r="BA63" s="24"/>
      <c r="BB63" s="24"/>
    </row>
    <row r="64" spans="1:54" s="8" customFormat="1" ht="36" customHeight="1" x14ac:dyDescent="0.4">
      <c r="A64" s="14" t="s">
        <v>6</v>
      </c>
      <c r="B64" s="98" t="s">
        <v>111</v>
      </c>
      <c r="C64" s="99" t="s">
        <v>75</v>
      </c>
      <c r="D64" s="100">
        <f t="shared" si="21"/>
        <v>125</v>
      </c>
      <c r="E64" s="100">
        <f t="shared" si="22"/>
        <v>20</v>
      </c>
      <c r="F64" s="101">
        <f t="shared" si="23"/>
        <v>0</v>
      </c>
      <c r="G64" s="101">
        <f t="shared" si="23"/>
        <v>10</v>
      </c>
      <c r="H64" s="102"/>
      <c r="I64" s="102"/>
      <c r="J64" s="110">
        <v>10</v>
      </c>
      <c r="K64" s="102"/>
      <c r="L64" s="102"/>
      <c r="M64" s="102"/>
      <c r="N64" s="101">
        <f t="shared" si="24"/>
        <v>10</v>
      </c>
      <c r="O64" s="100">
        <f t="shared" si="24"/>
        <v>105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>
        <v>10</v>
      </c>
      <c r="AL64" s="103">
        <v>10</v>
      </c>
      <c r="AM64" s="103">
        <v>105</v>
      </c>
      <c r="AN64" s="103"/>
      <c r="AO64" s="103"/>
      <c r="AP64" s="103"/>
      <c r="AQ64" s="103"/>
      <c r="AR64" s="103"/>
      <c r="AS64" s="103">
        <v>5</v>
      </c>
      <c r="AT64" s="103">
        <v>1</v>
      </c>
      <c r="AU64" s="103">
        <v>5</v>
      </c>
      <c r="AV64" s="103"/>
      <c r="AW64" s="103">
        <v>5</v>
      </c>
      <c r="AY64" s="23"/>
      <c r="AZ64" s="24"/>
      <c r="BA64" s="24"/>
      <c r="BB64" s="24"/>
    </row>
    <row r="65" spans="1:54" s="8" customFormat="1" ht="36" customHeight="1" x14ac:dyDescent="0.4">
      <c r="A65" s="14" t="s">
        <v>5</v>
      </c>
      <c r="B65" s="98" t="s">
        <v>110</v>
      </c>
      <c r="C65" s="99" t="s">
        <v>75</v>
      </c>
      <c r="D65" s="100">
        <f t="shared" si="21"/>
        <v>100</v>
      </c>
      <c r="E65" s="100">
        <f t="shared" si="22"/>
        <v>20</v>
      </c>
      <c r="F65" s="101">
        <f t="shared" si="23"/>
        <v>0</v>
      </c>
      <c r="G65" s="101">
        <f t="shared" si="23"/>
        <v>10</v>
      </c>
      <c r="H65" s="102"/>
      <c r="I65" s="102"/>
      <c r="J65" s="110">
        <v>10</v>
      </c>
      <c r="K65" s="102"/>
      <c r="L65" s="102"/>
      <c r="M65" s="102"/>
      <c r="N65" s="101">
        <f t="shared" si="24"/>
        <v>10</v>
      </c>
      <c r="O65" s="100">
        <f t="shared" si="24"/>
        <v>80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>
        <v>10</v>
      </c>
      <c r="AL65" s="103">
        <v>10</v>
      </c>
      <c r="AM65" s="103">
        <v>80</v>
      </c>
      <c r="AN65" s="103"/>
      <c r="AO65" s="103"/>
      <c r="AP65" s="103"/>
      <c r="AQ65" s="103"/>
      <c r="AR65" s="103"/>
      <c r="AS65" s="103">
        <v>4</v>
      </c>
      <c r="AT65" s="103">
        <v>1</v>
      </c>
      <c r="AU65" s="103">
        <v>4</v>
      </c>
      <c r="AV65" s="103"/>
      <c r="AW65" s="103">
        <v>4</v>
      </c>
      <c r="AY65" s="23"/>
      <c r="AZ65" s="24"/>
      <c r="BA65" s="24"/>
      <c r="BB65" s="24"/>
    </row>
    <row r="66" spans="1:54" s="8" customFormat="1" ht="44.4" x14ac:dyDescent="0.4">
      <c r="A66" s="14" t="s">
        <v>20</v>
      </c>
      <c r="B66" s="98" t="s">
        <v>109</v>
      </c>
      <c r="C66" s="99" t="s">
        <v>75</v>
      </c>
      <c r="D66" s="100">
        <f t="shared" si="21"/>
        <v>75</v>
      </c>
      <c r="E66" s="100">
        <f t="shared" si="22"/>
        <v>18</v>
      </c>
      <c r="F66" s="101">
        <f t="shared" si="23"/>
        <v>0</v>
      </c>
      <c r="G66" s="101">
        <f t="shared" si="23"/>
        <v>8</v>
      </c>
      <c r="H66" s="102"/>
      <c r="I66" s="102"/>
      <c r="J66" s="110">
        <v>8</v>
      </c>
      <c r="K66" s="102"/>
      <c r="L66" s="102"/>
      <c r="M66" s="102"/>
      <c r="N66" s="101">
        <f t="shared" si="24"/>
        <v>10</v>
      </c>
      <c r="O66" s="100">
        <f t="shared" si="24"/>
        <v>57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>
        <v>8</v>
      </c>
      <c r="AL66" s="103">
        <v>10</v>
      </c>
      <c r="AM66" s="103">
        <v>57</v>
      </c>
      <c r="AN66" s="103"/>
      <c r="AO66" s="103"/>
      <c r="AP66" s="103"/>
      <c r="AQ66" s="103"/>
      <c r="AR66" s="103"/>
      <c r="AS66" s="103">
        <v>3</v>
      </c>
      <c r="AT66" s="103">
        <v>1</v>
      </c>
      <c r="AU66" s="103">
        <v>3</v>
      </c>
      <c r="AV66" s="103"/>
      <c r="AW66" s="103">
        <v>3</v>
      </c>
      <c r="AY66" s="23"/>
      <c r="AZ66" s="24"/>
      <c r="BA66" s="24"/>
      <c r="BB66" s="24"/>
    </row>
    <row r="67" spans="1:54" s="8" customFormat="1" ht="44.4" x14ac:dyDescent="0.4">
      <c r="A67" s="96" t="s">
        <v>108</v>
      </c>
      <c r="B67" s="111" t="s">
        <v>140</v>
      </c>
      <c r="C67" s="112"/>
      <c r="D67" s="113">
        <f>SUM(D68:D74)</f>
        <v>600</v>
      </c>
      <c r="E67" s="113">
        <f t="shared" ref="E67:AW67" si="25">SUM(E68:E74)</f>
        <v>133</v>
      </c>
      <c r="F67" s="113">
        <f t="shared" si="25"/>
        <v>0</v>
      </c>
      <c r="G67" s="113">
        <f t="shared" si="25"/>
        <v>68</v>
      </c>
      <c r="H67" s="113">
        <f t="shared" si="25"/>
        <v>10</v>
      </c>
      <c r="I67" s="113">
        <f t="shared" si="25"/>
        <v>0</v>
      </c>
      <c r="J67" s="113">
        <f t="shared" si="25"/>
        <v>58</v>
      </c>
      <c r="K67" s="113">
        <f t="shared" si="25"/>
        <v>0</v>
      </c>
      <c r="L67" s="113">
        <f t="shared" si="25"/>
        <v>0</v>
      </c>
      <c r="M67" s="113">
        <f t="shared" si="25"/>
        <v>0</v>
      </c>
      <c r="N67" s="113">
        <f t="shared" si="25"/>
        <v>65</v>
      </c>
      <c r="O67" s="113">
        <f t="shared" si="25"/>
        <v>467</v>
      </c>
      <c r="P67" s="113">
        <f t="shared" si="25"/>
        <v>0</v>
      </c>
      <c r="Q67" s="113">
        <f t="shared" si="25"/>
        <v>0</v>
      </c>
      <c r="R67" s="113">
        <f t="shared" si="25"/>
        <v>0</v>
      </c>
      <c r="S67" s="113">
        <f t="shared" si="25"/>
        <v>0</v>
      </c>
      <c r="T67" s="113">
        <f t="shared" si="25"/>
        <v>0</v>
      </c>
      <c r="U67" s="113">
        <f t="shared" si="25"/>
        <v>0</v>
      </c>
      <c r="V67" s="113">
        <f t="shared" si="25"/>
        <v>0</v>
      </c>
      <c r="W67" s="113">
        <f t="shared" si="25"/>
        <v>0</v>
      </c>
      <c r="X67" s="113">
        <f t="shared" si="25"/>
        <v>0</v>
      </c>
      <c r="Y67" s="113">
        <f t="shared" si="25"/>
        <v>0</v>
      </c>
      <c r="Z67" s="113">
        <f t="shared" si="25"/>
        <v>0</v>
      </c>
      <c r="AA67" s="113">
        <f t="shared" si="25"/>
        <v>0</v>
      </c>
      <c r="AB67" s="113">
        <f t="shared" si="25"/>
        <v>0</v>
      </c>
      <c r="AC67" s="113">
        <f t="shared" si="25"/>
        <v>0</v>
      </c>
      <c r="AD67" s="113">
        <f t="shared" si="25"/>
        <v>0</v>
      </c>
      <c r="AE67" s="113">
        <f t="shared" si="25"/>
        <v>0</v>
      </c>
      <c r="AF67" s="113">
        <f t="shared" si="25"/>
        <v>0</v>
      </c>
      <c r="AG67" s="113">
        <f t="shared" si="25"/>
        <v>40</v>
      </c>
      <c r="AH67" s="113">
        <f t="shared" si="25"/>
        <v>35</v>
      </c>
      <c r="AI67" s="113">
        <f t="shared" si="25"/>
        <v>225</v>
      </c>
      <c r="AJ67" s="113">
        <f t="shared" si="25"/>
        <v>0</v>
      </c>
      <c r="AK67" s="113">
        <f t="shared" si="25"/>
        <v>28</v>
      </c>
      <c r="AL67" s="113">
        <f t="shared" si="25"/>
        <v>30</v>
      </c>
      <c r="AM67" s="113">
        <f t="shared" si="25"/>
        <v>242</v>
      </c>
      <c r="AN67" s="113">
        <f t="shared" si="25"/>
        <v>0</v>
      </c>
      <c r="AO67" s="113">
        <f t="shared" si="25"/>
        <v>0</v>
      </c>
      <c r="AP67" s="113">
        <f t="shared" si="25"/>
        <v>0</v>
      </c>
      <c r="AQ67" s="113">
        <f t="shared" si="25"/>
        <v>0</v>
      </c>
      <c r="AR67" s="113">
        <f t="shared" si="25"/>
        <v>12</v>
      </c>
      <c r="AS67" s="113">
        <f t="shared" si="25"/>
        <v>12</v>
      </c>
      <c r="AT67" s="113">
        <f t="shared" si="25"/>
        <v>7</v>
      </c>
      <c r="AU67" s="113">
        <f t="shared" si="25"/>
        <v>24</v>
      </c>
      <c r="AV67" s="113">
        <f t="shared" si="25"/>
        <v>0</v>
      </c>
      <c r="AW67" s="113">
        <f t="shared" si="25"/>
        <v>24</v>
      </c>
      <c r="AY67" s="23"/>
      <c r="AZ67" s="24"/>
      <c r="BA67" s="24"/>
      <c r="BB67" s="24"/>
    </row>
    <row r="68" spans="1:54" s="8" customFormat="1" ht="33" customHeight="1" x14ac:dyDescent="0.4">
      <c r="A68" s="14" t="s">
        <v>10</v>
      </c>
      <c r="B68" s="98" t="s">
        <v>102</v>
      </c>
      <c r="C68" s="99" t="s">
        <v>64</v>
      </c>
      <c r="D68" s="100">
        <f t="shared" ref="D68:D74" si="26">SUM(E68,O68)</f>
        <v>50</v>
      </c>
      <c r="E68" s="100">
        <f t="shared" ref="E68:E74" si="27">SUM(F68:G68,N68)</f>
        <v>20</v>
      </c>
      <c r="F68" s="101">
        <f t="shared" ref="F68:G74" si="28">SUM(P68,T68,X68,AB68,AF68,AJ68)</f>
        <v>0</v>
      </c>
      <c r="G68" s="101">
        <f t="shared" si="28"/>
        <v>10</v>
      </c>
      <c r="H68" s="102"/>
      <c r="I68" s="102"/>
      <c r="J68" s="110">
        <v>10</v>
      </c>
      <c r="K68" s="102"/>
      <c r="L68" s="102"/>
      <c r="M68" s="102"/>
      <c r="N68" s="101">
        <f t="shared" ref="N68:O74" si="29">SUM(R68,V68,Z68,AD68,AH68,AL68)</f>
        <v>10</v>
      </c>
      <c r="O68" s="100">
        <f t="shared" si="29"/>
        <v>30</v>
      </c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>
        <v>10</v>
      </c>
      <c r="AH68" s="103">
        <v>10</v>
      </c>
      <c r="AI68" s="103">
        <v>30</v>
      </c>
      <c r="AJ68" s="103"/>
      <c r="AK68" s="103"/>
      <c r="AL68" s="103"/>
      <c r="AM68" s="103"/>
      <c r="AN68" s="103"/>
      <c r="AO68" s="103"/>
      <c r="AP68" s="103"/>
      <c r="AQ68" s="103"/>
      <c r="AR68" s="103">
        <v>2</v>
      </c>
      <c r="AS68" s="103"/>
      <c r="AT68" s="103">
        <v>1</v>
      </c>
      <c r="AU68" s="103">
        <v>2</v>
      </c>
      <c r="AV68" s="103"/>
      <c r="AW68" s="103">
        <v>2</v>
      </c>
      <c r="AY68" s="23"/>
      <c r="AZ68" s="24"/>
      <c r="BA68" s="24"/>
      <c r="BB68" s="24"/>
    </row>
    <row r="69" spans="1:54" s="8" customFormat="1" ht="33" customHeight="1" x14ac:dyDescent="0.4">
      <c r="A69" s="14" t="s">
        <v>9</v>
      </c>
      <c r="B69" s="98" t="s">
        <v>103</v>
      </c>
      <c r="C69" s="99" t="s">
        <v>64</v>
      </c>
      <c r="D69" s="100">
        <f t="shared" si="26"/>
        <v>100</v>
      </c>
      <c r="E69" s="100">
        <f t="shared" si="27"/>
        <v>20</v>
      </c>
      <c r="F69" s="101">
        <f t="shared" si="28"/>
        <v>0</v>
      </c>
      <c r="G69" s="101">
        <f t="shared" si="28"/>
        <v>10</v>
      </c>
      <c r="H69" s="102"/>
      <c r="I69" s="102"/>
      <c r="J69" s="110">
        <v>10</v>
      </c>
      <c r="K69" s="102"/>
      <c r="L69" s="102"/>
      <c r="M69" s="102"/>
      <c r="N69" s="101">
        <f t="shared" si="29"/>
        <v>10</v>
      </c>
      <c r="O69" s="100">
        <f t="shared" si="29"/>
        <v>80</v>
      </c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>
        <v>10</v>
      </c>
      <c r="AH69" s="103">
        <v>10</v>
      </c>
      <c r="AI69" s="103">
        <v>80</v>
      </c>
      <c r="AJ69" s="103"/>
      <c r="AK69" s="103"/>
      <c r="AL69" s="103"/>
      <c r="AM69" s="103"/>
      <c r="AN69" s="103"/>
      <c r="AO69" s="103"/>
      <c r="AP69" s="103"/>
      <c r="AQ69" s="103"/>
      <c r="AR69" s="103">
        <v>4</v>
      </c>
      <c r="AS69" s="103"/>
      <c r="AT69" s="103">
        <v>1</v>
      </c>
      <c r="AU69" s="103">
        <v>4</v>
      </c>
      <c r="AV69" s="103"/>
      <c r="AW69" s="103">
        <v>4</v>
      </c>
      <c r="AY69" s="23"/>
      <c r="AZ69" s="24"/>
      <c r="BA69" s="24"/>
      <c r="BB69" s="24"/>
    </row>
    <row r="70" spans="1:54" s="8" customFormat="1" ht="36" customHeight="1" x14ac:dyDescent="0.4">
      <c r="A70" s="14" t="s">
        <v>8</v>
      </c>
      <c r="B70" s="98" t="s">
        <v>150</v>
      </c>
      <c r="C70" s="99" t="s">
        <v>64</v>
      </c>
      <c r="D70" s="100">
        <f t="shared" si="26"/>
        <v>50</v>
      </c>
      <c r="E70" s="100">
        <f t="shared" si="27"/>
        <v>15</v>
      </c>
      <c r="F70" s="101">
        <f t="shared" si="28"/>
        <v>0</v>
      </c>
      <c r="G70" s="101">
        <f t="shared" si="28"/>
        <v>10</v>
      </c>
      <c r="H70" s="102"/>
      <c r="I70" s="102"/>
      <c r="J70" s="110">
        <v>10</v>
      </c>
      <c r="K70" s="102"/>
      <c r="L70" s="102"/>
      <c r="M70" s="102"/>
      <c r="N70" s="101">
        <f t="shared" si="29"/>
        <v>5</v>
      </c>
      <c r="O70" s="100">
        <f t="shared" si="29"/>
        <v>35</v>
      </c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>
        <v>10</v>
      </c>
      <c r="AH70" s="103">
        <v>5</v>
      </c>
      <c r="AI70" s="103">
        <v>35</v>
      </c>
      <c r="AJ70" s="103"/>
      <c r="AK70" s="103"/>
      <c r="AL70" s="103"/>
      <c r="AM70" s="103"/>
      <c r="AN70" s="103"/>
      <c r="AO70" s="103"/>
      <c r="AP70" s="103"/>
      <c r="AQ70" s="103"/>
      <c r="AR70" s="103">
        <v>2</v>
      </c>
      <c r="AS70" s="103"/>
      <c r="AT70" s="103">
        <v>1</v>
      </c>
      <c r="AU70" s="103">
        <v>2</v>
      </c>
      <c r="AV70" s="103"/>
      <c r="AW70" s="103">
        <v>2</v>
      </c>
      <c r="AY70" s="23"/>
      <c r="AZ70" s="24"/>
      <c r="BA70" s="24"/>
      <c r="BB70" s="24"/>
    </row>
    <row r="71" spans="1:54" s="8" customFormat="1" ht="38.25" customHeight="1" x14ac:dyDescent="0.4">
      <c r="A71" s="14" t="s">
        <v>7</v>
      </c>
      <c r="B71" s="98" t="s">
        <v>149</v>
      </c>
      <c r="C71" s="99" t="s">
        <v>64</v>
      </c>
      <c r="D71" s="100">
        <f t="shared" si="26"/>
        <v>100</v>
      </c>
      <c r="E71" s="100">
        <f t="shared" si="27"/>
        <v>20</v>
      </c>
      <c r="F71" s="101">
        <f t="shared" si="28"/>
        <v>0</v>
      </c>
      <c r="G71" s="101">
        <f t="shared" si="28"/>
        <v>10</v>
      </c>
      <c r="H71" s="102">
        <v>10</v>
      </c>
      <c r="I71" s="102"/>
      <c r="J71" s="110"/>
      <c r="K71" s="102"/>
      <c r="L71" s="102"/>
      <c r="M71" s="102"/>
      <c r="N71" s="101">
        <f t="shared" si="29"/>
        <v>10</v>
      </c>
      <c r="O71" s="100">
        <f t="shared" si="29"/>
        <v>80</v>
      </c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>
        <v>10</v>
      </c>
      <c r="AH71" s="103">
        <v>10</v>
      </c>
      <c r="AI71" s="103">
        <v>80</v>
      </c>
      <c r="AJ71" s="103"/>
      <c r="AK71" s="103" t="s">
        <v>77</v>
      </c>
      <c r="AL71" s="103"/>
      <c r="AM71" s="103"/>
      <c r="AN71" s="103"/>
      <c r="AO71" s="103"/>
      <c r="AP71" s="103"/>
      <c r="AQ71" s="103"/>
      <c r="AR71" s="103">
        <v>4</v>
      </c>
      <c r="AS71" s="103"/>
      <c r="AT71" s="103">
        <v>1</v>
      </c>
      <c r="AU71" s="103">
        <v>4</v>
      </c>
      <c r="AV71" s="103"/>
      <c r="AW71" s="103">
        <v>4</v>
      </c>
      <c r="AY71" s="23"/>
      <c r="AZ71" s="24"/>
      <c r="BA71" s="24"/>
      <c r="BB71" s="24"/>
    </row>
    <row r="72" spans="1:54" s="8" customFormat="1" ht="33" customHeight="1" x14ac:dyDescent="0.4">
      <c r="A72" s="14" t="s">
        <v>6</v>
      </c>
      <c r="B72" s="98" t="s">
        <v>84</v>
      </c>
      <c r="C72" s="99" t="s">
        <v>75</v>
      </c>
      <c r="D72" s="100">
        <f t="shared" si="26"/>
        <v>100</v>
      </c>
      <c r="E72" s="100">
        <f t="shared" si="27"/>
        <v>20</v>
      </c>
      <c r="F72" s="101">
        <f t="shared" si="28"/>
        <v>0</v>
      </c>
      <c r="G72" s="101">
        <f t="shared" si="28"/>
        <v>10</v>
      </c>
      <c r="H72" s="102"/>
      <c r="I72" s="102"/>
      <c r="J72" s="110">
        <v>10</v>
      </c>
      <c r="K72" s="102"/>
      <c r="L72" s="102"/>
      <c r="M72" s="102"/>
      <c r="N72" s="101">
        <f t="shared" si="29"/>
        <v>10</v>
      </c>
      <c r="O72" s="100">
        <f t="shared" si="29"/>
        <v>80</v>
      </c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>
        <v>10</v>
      </c>
      <c r="AL72" s="103">
        <v>10</v>
      </c>
      <c r="AM72" s="103">
        <v>80</v>
      </c>
      <c r="AN72" s="103"/>
      <c r="AO72" s="103"/>
      <c r="AP72" s="103"/>
      <c r="AQ72" s="103"/>
      <c r="AR72" s="103"/>
      <c r="AS72" s="103">
        <v>4</v>
      </c>
      <c r="AT72" s="103">
        <v>1</v>
      </c>
      <c r="AU72" s="103">
        <v>4</v>
      </c>
      <c r="AV72" s="103"/>
      <c r="AW72" s="103">
        <v>4</v>
      </c>
      <c r="AY72" s="23"/>
      <c r="AZ72" s="24"/>
      <c r="BA72" s="24"/>
      <c r="BB72" s="24"/>
    </row>
    <row r="73" spans="1:54" s="8" customFormat="1" ht="33" customHeight="1" x14ac:dyDescent="0.4">
      <c r="A73" s="14" t="s">
        <v>5</v>
      </c>
      <c r="B73" s="98" t="s">
        <v>148</v>
      </c>
      <c r="C73" s="99" t="s">
        <v>75</v>
      </c>
      <c r="D73" s="100">
        <f t="shared" si="26"/>
        <v>125</v>
      </c>
      <c r="E73" s="100">
        <f t="shared" si="27"/>
        <v>20</v>
      </c>
      <c r="F73" s="101">
        <f t="shared" si="28"/>
        <v>0</v>
      </c>
      <c r="G73" s="101">
        <f t="shared" si="28"/>
        <v>10</v>
      </c>
      <c r="H73" s="102"/>
      <c r="I73" s="102"/>
      <c r="J73" s="110">
        <v>10</v>
      </c>
      <c r="K73" s="102"/>
      <c r="L73" s="102"/>
      <c r="M73" s="102"/>
      <c r="N73" s="101">
        <f t="shared" si="29"/>
        <v>10</v>
      </c>
      <c r="O73" s="100">
        <f t="shared" si="29"/>
        <v>105</v>
      </c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>
        <v>10</v>
      </c>
      <c r="AL73" s="103">
        <v>10</v>
      </c>
      <c r="AM73" s="103">
        <v>105</v>
      </c>
      <c r="AN73" s="103"/>
      <c r="AO73" s="103"/>
      <c r="AP73" s="103"/>
      <c r="AQ73" s="103"/>
      <c r="AR73" s="103"/>
      <c r="AS73" s="103">
        <v>5</v>
      </c>
      <c r="AT73" s="103">
        <v>1</v>
      </c>
      <c r="AU73" s="103">
        <v>5</v>
      </c>
      <c r="AV73" s="103"/>
      <c r="AW73" s="103">
        <v>5</v>
      </c>
      <c r="AY73" s="23"/>
      <c r="AZ73" s="24"/>
      <c r="BA73" s="24"/>
      <c r="BB73" s="24"/>
    </row>
    <row r="74" spans="1:54" s="8" customFormat="1" ht="38.25" customHeight="1" x14ac:dyDescent="0.4">
      <c r="A74" s="14" t="s">
        <v>20</v>
      </c>
      <c r="B74" s="98" t="s">
        <v>91</v>
      </c>
      <c r="C74" s="99" t="s">
        <v>75</v>
      </c>
      <c r="D74" s="100">
        <f t="shared" si="26"/>
        <v>75</v>
      </c>
      <c r="E74" s="100">
        <f t="shared" si="27"/>
        <v>18</v>
      </c>
      <c r="F74" s="101">
        <f t="shared" si="28"/>
        <v>0</v>
      </c>
      <c r="G74" s="101">
        <f t="shared" si="28"/>
        <v>8</v>
      </c>
      <c r="H74" s="102"/>
      <c r="I74" s="102"/>
      <c r="J74" s="110">
        <v>8</v>
      </c>
      <c r="K74" s="102"/>
      <c r="L74" s="102"/>
      <c r="M74" s="102"/>
      <c r="N74" s="101">
        <f t="shared" si="29"/>
        <v>10</v>
      </c>
      <c r="O74" s="100">
        <f t="shared" si="29"/>
        <v>57</v>
      </c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>
        <v>8</v>
      </c>
      <c r="AL74" s="103">
        <v>10</v>
      </c>
      <c r="AM74" s="103">
        <v>57</v>
      </c>
      <c r="AN74" s="103"/>
      <c r="AO74" s="103"/>
      <c r="AP74" s="103"/>
      <c r="AQ74" s="103"/>
      <c r="AR74" s="103"/>
      <c r="AS74" s="103">
        <v>3</v>
      </c>
      <c r="AT74" s="103">
        <v>1</v>
      </c>
      <c r="AU74" s="103">
        <v>3</v>
      </c>
      <c r="AV74" s="103"/>
      <c r="AW74" s="103">
        <v>3</v>
      </c>
      <c r="AY74" s="23"/>
      <c r="AZ74" s="24"/>
      <c r="BA74" s="24"/>
      <c r="BB74" s="24"/>
    </row>
    <row r="75" spans="1:54" s="13" customFormat="1" ht="36" customHeight="1" x14ac:dyDescent="0.4">
      <c r="A75" s="96" t="s">
        <v>142</v>
      </c>
      <c r="B75" s="111" t="s">
        <v>160</v>
      </c>
      <c r="C75" s="112"/>
      <c r="D75" s="113">
        <f>SUM(D76:D82)</f>
        <v>600</v>
      </c>
      <c r="E75" s="113">
        <f t="shared" ref="E75:AW75" si="30">SUM(E76:E82)</f>
        <v>133</v>
      </c>
      <c r="F75" s="113">
        <f t="shared" si="30"/>
        <v>0</v>
      </c>
      <c r="G75" s="113">
        <f t="shared" si="30"/>
        <v>68</v>
      </c>
      <c r="H75" s="113">
        <f t="shared" si="30"/>
        <v>10</v>
      </c>
      <c r="I75" s="113">
        <f t="shared" si="30"/>
        <v>0</v>
      </c>
      <c r="J75" s="113">
        <f t="shared" si="30"/>
        <v>58</v>
      </c>
      <c r="K75" s="113">
        <f t="shared" si="30"/>
        <v>0</v>
      </c>
      <c r="L75" s="113">
        <f t="shared" si="30"/>
        <v>0</v>
      </c>
      <c r="M75" s="113">
        <f t="shared" si="30"/>
        <v>0</v>
      </c>
      <c r="N75" s="113">
        <f t="shared" si="30"/>
        <v>65</v>
      </c>
      <c r="O75" s="113">
        <f t="shared" si="30"/>
        <v>467</v>
      </c>
      <c r="P75" s="113">
        <f t="shared" si="30"/>
        <v>0</v>
      </c>
      <c r="Q75" s="113">
        <f t="shared" si="30"/>
        <v>0</v>
      </c>
      <c r="R75" s="113">
        <f t="shared" si="30"/>
        <v>0</v>
      </c>
      <c r="S75" s="113">
        <f t="shared" si="30"/>
        <v>0</v>
      </c>
      <c r="T75" s="113">
        <f t="shared" si="30"/>
        <v>0</v>
      </c>
      <c r="U75" s="113">
        <f t="shared" si="30"/>
        <v>0</v>
      </c>
      <c r="V75" s="113">
        <f t="shared" si="30"/>
        <v>0</v>
      </c>
      <c r="W75" s="113">
        <f t="shared" si="30"/>
        <v>0</v>
      </c>
      <c r="X75" s="113">
        <f t="shared" si="30"/>
        <v>0</v>
      </c>
      <c r="Y75" s="113">
        <f t="shared" si="30"/>
        <v>0</v>
      </c>
      <c r="Z75" s="113">
        <f t="shared" si="30"/>
        <v>0</v>
      </c>
      <c r="AA75" s="113">
        <f t="shared" si="30"/>
        <v>0</v>
      </c>
      <c r="AB75" s="113">
        <f t="shared" si="30"/>
        <v>0</v>
      </c>
      <c r="AC75" s="113">
        <f t="shared" si="30"/>
        <v>0</v>
      </c>
      <c r="AD75" s="113">
        <f t="shared" si="30"/>
        <v>0</v>
      </c>
      <c r="AE75" s="113">
        <f t="shared" si="30"/>
        <v>0</v>
      </c>
      <c r="AF75" s="113">
        <f t="shared" si="30"/>
        <v>0</v>
      </c>
      <c r="AG75" s="113">
        <f t="shared" si="30"/>
        <v>40</v>
      </c>
      <c r="AH75" s="113">
        <f t="shared" si="30"/>
        <v>35</v>
      </c>
      <c r="AI75" s="113">
        <f t="shared" si="30"/>
        <v>225</v>
      </c>
      <c r="AJ75" s="113">
        <f t="shared" si="30"/>
        <v>0</v>
      </c>
      <c r="AK75" s="113">
        <f t="shared" si="30"/>
        <v>28</v>
      </c>
      <c r="AL75" s="113">
        <f t="shared" si="30"/>
        <v>30</v>
      </c>
      <c r="AM75" s="113">
        <f t="shared" si="30"/>
        <v>242</v>
      </c>
      <c r="AN75" s="113">
        <f t="shared" si="30"/>
        <v>0</v>
      </c>
      <c r="AO75" s="113">
        <f t="shared" si="30"/>
        <v>0</v>
      </c>
      <c r="AP75" s="113">
        <f t="shared" si="30"/>
        <v>0</v>
      </c>
      <c r="AQ75" s="113">
        <f t="shared" si="30"/>
        <v>0</v>
      </c>
      <c r="AR75" s="113">
        <f t="shared" si="30"/>
        <v>12</v>
      </c>
      <c r="AS75" s="113">
        <f t="shared" si="30"/>
        <v>12</v>
      </c>
      <c r="AT75" s="113">
        <f t="shared" si="30"/>
        <v>7</v>
      </c>
      <c r="AU75" s="113">
        <f t="shared" si="30"/>
        <v>24</v>
      </c>
      <c r="AV75" s="113">
        <f t="shared" si="30"/>
        <v>0</v>
      </c>
      <c r="AW75" s="113">
        <f t="shared" si="30"/>
        <v>24</v>
      </c>
      <c r="AY75" s="23"/>
      <c r="AZ75" s="24"/>
      <c r="BA75" s="24"/>
      <c r="BB75" s="24"/>
    </row>
    <row r="76" spans="1:54" s="8" customFormat="1" ht="36" customHeight="1" x14ac:dyDescent="0.4">
      <c r="A76" s="14" t="s">
        <v>10</v>
      </c>
      <c r="B76" s="98" t="s">
        <v>158</v>
      </c>
      <c r="C76" s="99" t="s">
        <v>64</v>
      </c>
      <c r="D76" s="100">
        <f t="shared" ref="D76:D82" si="31">SUM(E76,O76)</f>
        <v>50</v>
      </c>
      <c r="E76" s="100">
        <f t="shared" ref="E76:E82" si="32">SUM(F76:G76,N76)</f>
        <v>20</v>
      </c>
      <c r="F76" s="101">
        <f t="shared" ref="F76:G82" si="33">SUM(P76,T76,X76,AB76,AF76,AJ76)</f>
        <v>0</v>
      </c>
      <c r="G76" s="101">
        <f t="shared" si="33"/>
        <v>10</v>
      </c>
      <c r="H76" s="102"/>
      <c r="I76" s="102"/>
      <c r="J76" s="110">
        <v>10</v>
      </c>
      <c r="K76" s="102"/>
      <c r="L76" s="102"/>
      <c r="M76" s="102"/>
      <c r="N76" s="101">
        <f t="shared" ref="N76:O82" si="34">SUM(R76,V76,Z76,AD76,AH76,AL76)</f>
        <v>10</v>
      </c>
      <c r="O76" s="100">
        <f t="shared" si="34"/>
        <v>30</v>
      </c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>
        <v>10</v>
      </c>
      <c r="AH76" s="103">
        <v>10</v>
      </c>
      <c r="AI76" s="103">
        <v>30</v>
      </c>
      <c r="AJ76" s="103"/>
      <c r="AK76" s="103"/>
      <c r="AL76" s="103"/>
      <c r="AM76" s="103"/>
      <c r="AN76" s="103"/>
      <c r="AO76" s="103"/>
      <c r="AP76" s="103"/>
      <c r="AQ76" s="103"/>
      <c r="AR76" s="103">
        <v>2</v>
      </c>
      <c r="AS76" s="103"/>
      <c r="AT76" s="103">
        <v>1</v>
      </c>
      <c r="AU76" s="103">
        <v>2</v>
      </c>
      <c r="AV76" s="103"/>
      <c r="AW76" s="103">
        <v>2</v>
      </c>
      <c r="AY76" s="23"/>
      <c r="AZ76" s="24"/>
      <c r="BA76" s="24"/>
      <c r="BB76" s="24"/>
    </row>
    <row r="77" spans="1:54" s="8" customFormat="1" ht="36" customHeight="1" x14ac:dyDescent="0.4">
      <c r="A77" s="14" t="s">
        <v>9</v>
      </c>
      <c r="B77" s="98" t="s">
        <v>151</v>
      </c>
      <c r="C77" s="99" t="s">
        <v>64</v>
      </c>
      <c r="D77" s="100">
        <f t="shared" si="31"/>
        <v>100</v>
      </c>
      <c r="E77" s="100">
        <f t="shared" si="32"/>
        <v>20</v>
      </c>
      <c r="F77" s="101">
        <f t="shared" si="33"/>
        <v>0</v>
      </c>
      <c r="G77" s="101">
        <f t="shared" si="33"/>
        <v>10</v>
      </c>
      <c r="H77" s="102"/>
      <c r="I77" s="102"/>
      <c r="J77" s="110">
        <v>10</v>
      </c>
      <c r="K77" s="102"/>
      <c r="L77" s="102"/>
      <c r="M77" s="102"/>
      <c r="N77" s="101">
        <f t="shared" si="34"/>
        <v>10</v>
      </c>
      <c r="O77" s="100">
        <f t="shared" si="34"/>
        <v>80</v>
      </c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>
        <v>10</v>
      </c>
      <c r="AH77" s="103">
        <v>10</v>
      </c>
      <c r="AI77" s="103">
        <v>80</v>
      </c>
      <c r="AJ77" s="103"/>
      <c r="AK77" s="103"/>
      <c r="AL77" s="103"/>
      <c r="AM77" s="103"/>
      <c r="AN77" s="103"/>
      <c r="AO77" s="103"/>
      <c r="AP77" s="103"/>
      <c r="AQ77" s="103"/>
      <c r="AR77" s="103">
        <v>4</v>
      </c>
      <c r="AS77" s="103"/>
      <c r="AT77" s="103">
        <v>1</v>
      </c>
      <c r="AU77" s="103">
        <v>4</v>
      </c>
      <c r="AV77" s="103"/>
      <c r="AW77" s="103">
        <v>4</v>
      </c>
      <c r="AY77" s="23"/>
      <c r="AZ77" s="24"/>
      <c r="BA77" s="24"/>
      <c r="BB77" s="24"/>
    </row>
    <row r="78" spans="1:54" s="8" customFormat="1" ht="36" customHeight="1" x14ac:dyDescent="0.4">
      <c r="A78" s="14" t="s">
        <v>8</v>
      </c>
      <c r="B78" s="98" t="s">
        <v>154</v>
      </c>
      <c r="C78" s="99" t="s">
        <v>64</v>
      </c>
      <c r="D78" s="100">
        <f t="shared" si="31"/>
        <v>50</v>
      </c>
      <c r="E78" s="100">
        <f t="shared" si="32"/>
        <v>15</v>
      </c>
      <c r="F78" s="101">
        <f t="shared" si="33"/>
        <v>0</v>
      </c>
      <c r="G78" s="101">
        <f t="shared" si="33"/>
        <v>10</v>
      </c>
      <c r="H78" s="102"/>
      <c r="I78" s="102"/>
      <c r="J78" s="110">
        <v>10</v>
      </c>
      <c r="K78" s="102"/>
      <c r="L78" s="102"/>
      <c r="M78" s="102"/>
      <c r="N78" s="101">
        <f t="shared" si="34"/>
        <v>5</v>
      </c>
      <c r="O78" s="100">
        <f t="shared" si="34"/>
        <v>35</v>
      </c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>
        <v>10</v>
      </c>
      <c r="AH78" s="103">
        <v>5</v>
      </c>
      <c r="AI78" s="103">
        <v>35</v>
      </c>
      <c r="AJ78" s="103"/>
      <c r="AK78" s="103"/>
      <c r="AL78" s="103"/>
      <c r="AM78" s="103"/>
      <c r="AN78" s="103"/>
      <c r="AO78" s="103"/>
      <c r="AP78" s="103"/>
      <c r="AQ78" s="103"/>
      <c r="AR78" s="103">
        <v>2</v>
      </c>
      <c r="AS78" s="103"/>
      <c r="AT78" s="103">
        <v>1</v>
      </c>
      <c r="AU78" s="103">
        <v>2</v>
      </c>
      <c r="AV78" s="103"/>
      <c r="AW78" s="103">
        <v>2</v>
      </c>
      <c r="AY78" s="23"/>
      <c r="AZ78" s="24"/>
      <c r="BA78" s="24"/>
      <c r="BB78" s="24"/>
    </row>
    <row r="79" spans="1:54" s="8" customFormat="1" ht="36" customHeight="1" x14ac:dyDescent="0.4">
      <c r="A79" s="14" t="s">
        <v>7</v>
      </c>
      <c r="B79" s="98" t="s">
        <v>152</v>
      </c>
      <c r="C79" s="99" t="s">
        <v>64</v>
      </c>
      <c r="D79" s="100">
        <f t="shared" si="31"/>
        <v>100</v>
      </c>
      <c r="E79" s="100">
        <f t="shared" si="32"/>
        <v>20</v>
      </c>
      <c r="F79" s="101">
        <f t="shared" si="33"/>
        <v>0</v>
      </c>
      <c r="G79" s="101">
        <f t="shared" si="33"/>
        <v>10</v>
      </c>
      <c r="H79" s="102">
        <v>10</v>
      </c>
      <c r="I79" s="102"/>
      <c r="J79" s="110"/>
      <c r="K79" s="102"/>
      <c r="L79" s="102"/>
      <c r="M79" s="102"/>
      <c r="N79" s="101">
        <f t="shared" si="34"/>
        <v>10</v>
      </c>
      <c r="O79" s="100">
        <f t="shared" si="34"/>
        <v>80</v>
      </c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>
        <v>10</v>
      </c>
      <c r="AH79" s="103">
        <v>10</v>
      </c>
      <c r="AI79" s="103">
        <v>80</v>
      </c>
      <c r="AJ79" s="103"/>
      <c r="AK79" s="103" t="s">
        <v>77</v>
      </c>
      <c r="AL79" s="103"/>
      <c r="AM79" s="103"/>
      <c r="AN79" s="103"/>
      <c r="AO79" s="103"/>
      <c r="AP79" s="103"/>
      <c r="AQ79" s="103"/>
      <c r="AR79" s="103">
        <v>4</v>
      </c>
      <c r="AS79" s="103"/>
      <c r="AT79" s="103">
        <v>1</v>
      </c>
      <c r="AU79" s="103">
        <v>4</v>
      </c>
      <c r="AV79" s="103"/>
      <c r="AW79" s="103">
        <v>4</v>
      </c>
      <c r="AY79" s="23"/>
      <c r="AZ79" s="24"/>
      <c r="BA79" s="24"/>
      <c r="BB79" s="24"/>
    </row>
    <row r="80" spans="1:54" s="8" customFormat="1" ht="36" customHeight="1" x14ac:dyDescent="0.4">
      <c r="A80" s="14" t="s">
        <v>6</v>
      </c>
      <c r="B80" s="98" t="s">
        <v>153</v>
      </c>
      <c r="C80" s="99" t="s">
        <v>75</v>
      </c>
      <c r="D80" s="100">
        <f t="shared" si="31"/>
        <v>100</v>
      </c>
      <c r="E80" s="100">
        <f t="shared" si="32"/>
        <v>20</v>
      </c>
      <c r="F80" s="101">
        <f t="shared" si="33"/>
        <v>0</v>
      </c>
      <c r="G80" s="101">
        <f t="shared" si="33"/>
        <v>10</v>
      </c>
      <c r="H80" s="102"/>
      <c r="I80" s="102"/>
      <c r="J80" s="110">
        <v>10</v>
      </c>
      <c r="K80" s="102"/>
      <c r="L80" s="102"/>
      <c r="M80" s="102"/>
      <c r="N80" s="101">
        <f t="shared" si="34"/>
        <v>10</v>
      </c>
      <c r="O80" s="100">
        <f t="shared" si="34"/>
        <v>80</v>
      </c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>
        <v>10</v>
      </c>
      <c r="AL80" s="103">
        <v>10</v>
      </c>
      <c r="AM80" s="103">
        <v>80</v>
      </c>
      <c r="AN80" s="103"/>
      <c r="AO80" s="103"/>
      <c r="AP80" s="103"/>
      <c r="AQ80" s="103"/>
      <c r="AR80" s="103"/>
      <c r="AS80" s="103">
        <v>4</v>
      </c>
      <c r="AT80" s="103">
        <v>1</v>
      </c>
      <c r="AU80" s="103">
        <v>4</v>
      </c>
      <c r="AV80" s="103"/>
      <c r="AW80" s="103">
        <v>4</v>
      </c>
      <c r="AY80" s="23"/>
      <c r="AZ80" s="24"/>
      <c r="BA80" s="24"/>
      <c r="BB80" s="24"/>
    </row>
    <row r="81" spans="1:54" s="8" customFormat="1" ht="36" customHeight="1" x14ac:dyDescent="0.4">
      <c r="A81" s="14" t="s">
        <v>5</v>
      </c>
      <c r="B81" s="98" t="s">
        <v>100</v>
      </c>
      <c r="C81" s="99" t="s">
        <v>75</v>
      </c>
      <c r="D81" s="100">
        <f t="shared" si="31"/>
        <v>125</v>
      </c>
      <c r="E81" s="100">
        <f t="shared" si="32"/>
        <v>20</v>
      </c>
      <c r="F81" s="101">
        <f t="shared" si="33"/>
        <v>0</v>
      </c>
      <c r="G81" s="101">
        <f t="shared" si="33"/>
        <v>10</v>
      </c>
      <c r="H81" s="102"/>
      <c r="I81" s="102"/>
      <c r="J81" s="110">
        <v>10</v>
      </c>
      <c r="K81" s="102"/>
      <c r="L81" s="102"/>
      <c r="M81" s="102"/>
      <c r="N81" s="101">
        <f t="shared" si="34"/>
        <v>10</v>
      </c>
      <c r="O81" s="100">
        <f t="shared" si="34"/>
        <v>105</v>
      </c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>
        <v>10</v>
      </c>
      <c r="AL81" s="103">
        <v>10</v>
      </c>
      <c r="AM81" s="103">
        <v>105</v>
      </c>
      <c r="AN81" s="103"/>
      <c r="AO81" s="103"/>
      <c r="AP81" s="103"/>
      <c r="AQ81" s="103"/>
      <c r="AR81" s="103"/>
      <c r="AS81" s="103">
        <v>5</v>
      </c>
      <c r="AT81" s="103">
        <v>1</v>
      </c>
      <c r="AU81" s="103">
        <v>5</v>
      </c>
      <c r="AV81" s="103"/>
      <c r="AW81" s="103">
        <v>5</v>
      </c>
      <c r="AY81" s="23"/>
      <c r="AZ81" s="24"/>
      <c r="BA81" s="24"/>
      <c r="BB81" s="24"/>
    </row>
    <row r="82" spans="1:54" s="8" customFormat="1" ht="51.75" customHeight="1" x14ac:dyDescent="0.4">
      <c r="A82" s="14" t="s">
        <v>20</v>
      </c>
      <c r="B82" s="98" t="s">
        <v>155</v>
      </c>
      <c r="C82" s="99" t="s">
        <v>75</v>
      </c>
      <c r="D82" s="100">
        <f t="shared" si="31"/>
        <v>75</v>
      </c>
      <c r="E82" s="100">
        <f t="shared" si="32"/>
        <v>18</v>
      </c>
      <c r="F82" s="101">
        <f t="shared" si="33"/>
        <v>0</v>
      </c>
      <c r="G82" s="101">
        <f t="shared" si="33"/>
        <v>8</v>
      </c>
      <c r="H82" s="102"/>
      <c r="I82" s="102"/>
      <c r="J82" s="110">
        <v>8</v>
      </c>
      <c r="K82" s="102"/>
      <c r="L82" s="102"/>
      <c r="M82" s="102"/>
      <c r="N82" s="101">
        <f t="shared" si="34"/>
        <v>10</v>
      </c>
      <c r="O82" s="100">
        <f t="shared" si="34"/>
        <v>57</v>
      </c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>
        <v>8</v>
      </c>
      <c r="AL82" s="103">
        <v>10</v>
      </c>
      <c r="AM82" s="103">
        <v>57</v>
      </c>
      <c r="AN82" s="103"/>
      <c r="AO82" s="103"/>
      <c r="AP82" s="103"/>
      <c r="AQ82" s="103"/>
      <c r="AR82" s="103"/>
      <c r="AS82" s="103">
        <v>3</v>
      </c>
      <c r="AT82" s="103">
        <v>1</v>
      </c>
      <c r="AU82" s="103">
        <v>3</v>
      </c>
      <c r="AV82" s="103"/>
      <c r="AW82" s="103">
        <v>3</v>
      </c>
      <c r="AY82" s="23"/>
      <c r="AZ82" s="24"/>
      <c r="BA82" s="24"/>
      <c r="BB82" s="24"/>
    </row>
    <row r="83" spans="1:54" s="8" customFormat="1" x14ac:dyDescent="0.4">
      <c r="A83" s="158" t="s">
        <v>135</v>
      </c>
      <c r="B83" s="159"/>
      <c r="C83" s="160"/>
      <c r="D83" s="171">
        <f t="shared" ref="D83:AW83" si="35">SUM(D8,D16,D29,D51)</f>
        <v>4737</v>
      </c>
      <c r="E83" s="156">
        <f t="shared" si="35"/>
        <v>1225</v>
      </c>
      <c r="F83" s="156">
        <f t="shared" si="35"/>
        <v>212</v>
      </c>
      <c r="G83" s="156">
        <f t="shared" si="35"/>
        <v>568</v>
      </c>
      <c r="H83" s="156">
        <f t="shared" si="35"/>
        <v>229</v>
      </c>
      <c r="I83" s="156">
        <f t="shared" si="35"/>
        <v>46</v>
      </c>
      <c r="J83" s="156">
        <f t="shared" ref="J83:L83" si="36">SUM(J8,J16,J29,J51)</f>
        <v>265</v>
      </c>
      <c r="K83" s="156">
        <f t="shared" si="36"/>
        <v>28</v>
      </c>
      <c r="L83" s="156">
        <f t="shared" si="36"/>
        <v>0</v>
      </c>
      <c r="M83" s="156">
        <f t="shared" si="35"/>
        <v>0</v>
      </c>
      <c r="N83" s="156">
        <f t="shared" si="35"/>
        <v>445</v>
      </c>
      <c r="O83" s="156">
        <f t="shared" si="35"/>
        <v>3512</v>
      </c>
      <c r="P83" s="15">
        <f t="shared" si="35"/>
        <v>66</v>
      </c>
      <c r="Q83" s="15">
        <f t="shared" si="35"/>
        <v>102</v>
      </c>
      <c r="R83" s="15">
        <f t="shared" si="35"/>
        <v>70</v>
      </c>
      <c r="S83" s="15">
        <f t="shared" si="35"/>
        <v>534</v>
      </c>
      <c r="T83" s="15">
        <f t="shared" si="35"/>
        <v>59</v>
      </c>
      <c r="U83" s="15">
        <f t="shared" si="35"/>
        <v>102</v>
      </c>
      <c r="V83" s="15">
        <f t="shared" si="35"/>
        <v>55</v>
      </c>
      <c r="W83" s="15">
        <f t="shared" si="35"/>
        <v>586</v>
      </c>
      <c r="X83" s="15">
        <f t="shared" si="35"/>
        <v>32</v>
      </c>
      <c r="Y83" s="15">
        <f t="shared" si="35"/>
        <v>86</v>
      </c>
      <c r="Z83" s="15">
        <f t="shared" si="35"/>
        <v>75</v>
      </c>
      <c r="AA83" s="15">
        <f t="shared" si="35"/>
        <v>599</v>
      </c>
      <c r="AB83" s="15">
        <f t="shared" si="35"/>
        <v>47</v>
      </c>
      <c r="AC83" s="15">
        <f t="shared" si="35"/>
        <v>114</v>
      </c>
      <c r="AD83" s="15">
        <f t="shared" si="35"/>
        <v>75</v>
      </c>
      <c r="AE83" s="15">
        <f t="shared" si="35"/>
        <v>595</v>
      </c>
      <c r="AF83" s="15">
        <f t="shared" si="35"/>
        <v>8</v>
      </c>
      <c r="AG83" s="15">
        <f t="shared" si="35"/>
        <v>74</v>
      </c>
      <c r="AH83" s="15">
        <f t="shared" si="35"/>
        <v>70</v>
      </c>
      <c r="AI83" s="15">
        <f t="shared" si="35"/>
        <v>618</v>
      </c>
      <c r="AJ83" s="15">
        <f t="shared" si="35"/>
        <v>0</v>
      </c>
      <c r="AK83" s="15">
        <f t="shared" si="35"/>
        <v>90</v>
      </c>
      <c r="AL83" s="15">
        <f t="shared" si="35"/>
        <v>100</v>
      </c>
      <c r="AM83" s="15">
        <f t="shared" si="35"/>
        <v>580</v>
      </c>
      <c r="AN83" s="15">
        <f t="shared" si="35"/>
        <v>30</v>
      </c>
      <c r="AO83" s="15">
        <f t="shared" si="35"/>
        <v>30</v>
      </c>
      <c r="AP83" s="15">
        <f t="shared" si="35"/>
        <v>30</v>
      </c>
      <c r="AQ83" s="15">
        <f t="shared" si="35"/>
        <v>30</v>
      </c>
      <c r="AR83" s="15">
        <f t="shared" si="35"/>
        <v>30</v>
      </c>
      <c r="AS83" s="15">
        <f t="shared" si="35"/>
        <v>30</v>
      </c>
      <c r="AT83" s="171">
        <f t="shared" si="35"/>
        <v>52</v>
      </c>
      <c r="AU83" s="171">
        <f t="shared" si="35"/>
        <v>112</v>
      </c>
      <c r="AV83" s="171">
        <f t="shared" si="35"/>
        <v>26</v>
      </c>
      <c r="AW83" s="171">
        <f t="shared" si="35"/>
        <v>60</v>
      </c>
    </row>
    <row r="84" spans="1:54" s="8" customFormat="1" x14ac:dyDescent="0.4">
      <c r="A84" s="161"/>
      <c r="B84" s="162"/>
      <c r="C84" s="163"/>
      <c r="D84" s="171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71">
        <f>SUM(P83:S83)</f>
        <v>772</v>
      </c>
      <c r="Q84" s="171"/>
      <c r="R84" s="171"/>
      <c r="S84" s="171"/>
      <c r="T84" s="171">
        <f>SUM(T83:W83)</f>
        <v>802</v>
      </c>
      <c r="U84" s="171"/>
      <c r="V84" s="171"/>
      <c r="W84" s="171"/>
      <c r="X84" s="171">
        <f>SUM(X83:AA83)</f>
        <v>792</v>
      </c>
      <c r="Y84" s="171"/>
      <c r="Z84" s="171"/>
      <c r="AA84" s="171"/>
      <c r="AB84" s="171">
        <f>SUM(AB83:AE83)</f>
        <v>831</v>
      </c>
      <c r="AC84" s="171"/>
      <c r="AD84" s="171"/>
      <c r="AE84" s="171"/>
      <c r="AF84" s="171">
        <f>SUM(AF83:AI83)</f>
        <v>770</v>
      </c>
      <c r="AG84" s="171"/>
      <c r="AH84" s="171"/>
      <c r="AI84" s="171"/>
      <c r="AJ84" s="171">
        <f>SUM(AJ83:AM83)</f>
        <v>770</v>
      </c>
      <c r="AK84" s="171"/>
      <c r="AL84" s="171"/>
      <c r="AM84" s="171"/>
      <c r="AN84" s="171">
        <f>SUM(AN83:AS83)</f>
        <v>180</v>
      </c>
      <c r="AO84" s="171"/>
      <c r="AP84" s="171"/>
      <c r="AQ84" s="171"/>
      <c r="AR84" s="171"/>
      <c r="AS84" s="171"/>
      <c r="AT84" s="171"/>
      <c r="AU84" s="171"/>
      <c r="AV84" s="171"/>
      <c r="AW84" s="171"/>
    </row>
    <row r="85" spans="1:54" s="8" customFormat="1" x14ac:dyDescent="0.4">
      <c r="A85" s="158" t="s">
        <v>136</v>
      </c>
      <c r="B85" s="159"/>
      <c r="C85" s="160"/>
      <c r="D85" s="156">
        <f t="shared" ref="D85:AW85" si="37">SUM(D8,D16,D29,D59)</f>
        <v>4737</v>
      </c>
      <c r="E85" s="156">
        <f t="shared" si="37"/>
        <v>1225</v>
      </c>
      <c r="F85" s="156">
        <f t="shared" si="37"/>
        <v>212</v>
      </c>
      <c r="G85" s="156">
        <f t="shared" si="37"/>
        <v>568</v>
      </c>
      <c r="H85" s="156">
        <f t="shared" si="37"/>
        <v>231</v>
      </c>
      <c r="I85" s="156">
        <f t="shared" si="37"/>
        <v>46</v>
      </c>
      <c r="J85" s="156">
        <f t="shared" ref="J85:L85" si="38">SUM(J8,J16,J29,J59)</f>
        <v>263</v>
      </c>
      <c r="K85" s="156">
        <f t="shared" si="38"/>
        <v>28</v>
      </c>
      <c r="L85" s="156">
        <f t="shared" si="38"/>
        <v>0</v>
      </c>
      <c r="M85" s="156">
        <f t="shared" si="37"/>
        <v>0</v>
      </c>
      <c r="N85" s="156">
        <f t="shared" si="37"/>
        <v>445</v>
      </c>
      <c r="O85" s="156">
        <f t="shared" si="37"/>
        <v>3512</v>
      </c>
      <c r="P85" s="15">
        <f t="shared" si="37"/>
        <v>66</v>
      </c>
      <c r="Q85" s="15">
        <f t="shared" si="37"/>
        <v>102</v>
      </c>
      <c r="R85" s="15">
        <f t="shared" si="37"/>
        <v>70</v>
      </c>
      <c r="S85" s="15">
        <f t="shared" si="37"/>
        <v>534</v>
      </c>
      <c r="T85" s="15">
        <f t="shared" si="37"/>
        <v>59</v>
      </c>
      <c r="U85" s="15">
        <f t="shared" si="37"/>
        <v>102</v>
      </c>
      <c r="V85" s="15">
        <f t="shared" si="37"/>
        <v>55</v>
      </c>
      <c r="W85" s="15">
        <f t="shared" si="37"/>
        <v>586</v>
      </c>
      <c r="X85" s="15">
        <f t="shared" si="37"/>
        <v>32</v>
      </c>
      <c r="Y85" s="15">
        <f t="shared" si="37"/>
        <v>86</v>
      </c>
      <c r="Z85" s="15">
        <f t="shared" si="37"/>
        <v>75</v>
      </c>
      <c r="AA85" s="15">
        <f t="shared" si="37"/>
        <v>599</v>
      </c>
      <c r="AB85" s="15">
        <f t="shared" si="37"/>
        <v>47</v>
      </c>
      <c r="AC85" s="15">
        <f t="shared" si="37"/>
        <v>114</v>
      </c>
      <c r="AD85" s="15">
        <f t="shared" si="37"/>
        <v>75</v>
      </c>
      <c r="AE85" s="15">
        <f t="shared" si="37"/>
        <v>595</v>
      </c>
      <c r="AF85" s="15">
        <f t="shared" si="37"/>
        <v>8</v>
      </c>
      <c r="AG85" s="15">
        <f t="shared" si="37"/>
        <v>82</v>
      </c>
      <c r="AH85" s="15">
        <f t="shared" si="37"/>
        <v>75</v>
      </c>
      <c r="AI85" s="15">
        <f t="shared" si="37"/>
        <v>605</v>
      </c>
      <c r="AJ85" s="15">
        <f t="shared" si="37"/>
        <v>0</v>
      </c>
      <c r="AK85" s="15">
        <f t="shared" si="37"/>
        <v>82</v>
      </c>
      <c r="AL85" s="15">
        <f t="shared" si="37"/>
        <v>95</v>
      </c>
      <c r="AM85" s="15">
        <f t="shared" si="37"/>
        <v>593</v>
      </c>
      <c r="AN85" s="15">
        <f t="shared" si="37"/>
        <v>30</v>
      </c>
      <c r="AO85" s="15">
        <f t="shared" si="37"/>
        <v>30</v>
      </c>
      <c r="AP85" s="15">
        <f t="shared" si="37"/>
        <v>30</v>
      </c>
      <c r="AQ85" s="15">
        <f t="shared" si="37"/>
        <v>30</v>
      </c>
      <c r="AR85" s="15">
        <f t="shared" si="37"/>
        <v>30</v>
      </c>
      <c r="AS85" s="15">
        <f t="shared" si="37"/>
        <v>30</v>
      </c>
      <c r="AT85" s="156">
        <f t="shared" si="37"/>
        <v>52</v>
      </c>
      <c r="AU85" s="156">
        <f t="shared" si="37"/>
        <v>112</v>
      </c>
      <c r="AV85" s="156">
        <f t="shared" si="37"/>
        <v>26</v>
      </c>
      <c r="AW85" s="156">
        <f t="shared" si="37"/>
        <v>60</v>
      </c>
    </row>
    <row r="86" spans="1:54" s="8" customFormat="1" x14ac:dyDescent="0.4">
      <c r="A86" s="161"/>
      <c r="B86" s="162"/>
      <c r="C86" s="163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64">
        <f>SUM(P85:S85)</f>
        <v>772</v>
      </c>
      <c r="Q86" s="165"/>
      <c r="R86" s="165"/>
      <c r="S86" s="166"/>
      <c r="T86" s="164">
        <f>SUM(T85:W85)</f>
        <v>802</v>
      </c>
      <c r="U86" s="165"/>
      <c r="V86" s="165"/>
      <c r="W86" s="166"/>
      <c r="X86" s="164">
        <f>SUM(X85:AA85)</f>
        <v>792</v>
      </c>
      <c r="Y86" s="165"/>
      <c r="Z86" s="165"/>
      <c r="AA86" s="166"/>
      <c r="AB86" s="164">
        <f>SUM(AB85:AE85)</f>
        <v>831</v>
      </c>
      <c r="AC86" s="165"/>
      <c r="AD86" s="165"/>
      <c r="AE86" s="166"/>
      <c r="AF86" s="164">
        <f>SUM(AF85:AI85)</f>
        <v>770</v>
      </c>
      <c r="AG86" s="165"/>
      <c r="AH86" s="165"/>
      <c r="AI86" s="166"/>
      <c r="AJ86" s="164">
        <f>SUM(AJ85:AM85)</f>
        <v>770</v>
      </c>
      <c r="AK86" s="165"/>
      <c r="AL86" s="165"/>
      <c r="AM86" s="166"/>
      <c r="AN86" s="164">
        <f>SUM(AN85:AS85)</f>
        <v>180</v>
      </c>
      <c r="AO86" s="165"/>
      <c r="AP86" s="165"/>
      <c r="AQ86" s="165"/>
      <c r="AR86" s="165"/>
      <c r="AS86" s="166"/>
      <c r="AT86" s="157"/>
      <c r="AU86" s="157"/>
      <c r="AV86" s="157"/>
      <c r="AW86" s="157"/>
    </row>
    <row r="87" spans="1:54" s="8" customFormat="1" x14ac:dyDescent="0.4">
      <c r="A87" s="158" t="s">
        <v>137</v>
      </c>
      <c r="B87" s="159"/>
      <c r="C87" s="160"/>
      <c r="D87" s="156">
        <f t="shared" ref="D87:O87" si="39">SUM(D8,D16,D29,D67)</f>
        <v>4737</v>
      </c>
      <c r="E87" s="156">
        <f t="shared" si="39"/>
        <v>1225</v>
      </c>
      <c r="F87" s="156">
        <f t="shared" si="39"/>
        <v>212</v>
      </c>
      <c r="G87" s="156">
        <f t="shared" si="39"/>
        <v>568</v>
      </c>
      <c r="H87" s="156">
        <f t="shared" si="39"/>
        <v>221</v>
      </c>
      <c r="I87" s="156">
        <f t="shared" si="39"/>
        <v>46</v>
      </c>
      <c r="J87" s="156">
        <f t="shared" ref="J87:L87" si="40">SUM(J8,J16,J29,J67)</f>
        <v>273</v>
      </c>
      <c r="K87" s="156">
        <f t="shared" si="40"/>
        <v>28</v>
      </c>
      <c r="L87" s="156">
        <f t="shared" si="40"/>
        <v>0</v>
      </c>
      <c r="M87" s="156">
        <f t="shared" si="39"/>
        <v>0</v>
      </c>
      <c r="N87" s="156">
        <f t="shared" si="39"/>
        <v>445</v>
      </c>
      <c r="O87" s="156">
        <f t="shared" si="39"/>
        <v>3512</v>
      </c>
      <c r="P87" s="15">
        <f t="shared" ref="P87:AS87" si="41">SUM(P8,P16,P29,P2297,P67)</f>
        <v>66</v>
      </c>
      <c r="Q87" s="15">
        <f t="shared" si="41"/>
        <v>102</v>
      </c>
      <c r="R87" s="15">
        <f t="shared" si="41"/>
        <v>70</v>
      </c>
      <c r="S87" s="15">
        <f t="shared" si="41"/>
        <v>534</v>
      </c>
      <c r="T87" s="15">
        <f t="shared" si="41"/>
        <v>59</v>
      </c>
      <c r="U87" s="15">
        <f t="shared" si="41"/>
        <v>102</v>
      </c>
      <c r="V87" s="15">
        <f t="shared" si="41"/>
        <v>55</v>
      </c>
      <c r="W87" s="15">
        <f t="shared" si="41"/>
        <v>586</v>
      </c>
      <c r="X87" s="15">
        <f t="shared" si="41"/>
        <v>32</v>
      </c>
      <c r="Y87" s="15">
        <f t="shared" si="41"/>
        <v>86</v>
      </c>
      <c r="Z87" s="15">
        <f t="shared" si="41"/>
        <v>75</v>
      </c>
      <c r="AA87" s="15">
        <f t="shared" si="41"/>
        <v>599</v>
      </c>
      <c r="AB87" s="15">
        <f t="shared" si="41"/>
        <v>47</v>
      </c>
      <c r="AC87" s="15">
        <f t="shared" si="41"/>
        <v>114</v>
      </c>
      <c r="AD87" s="15">
        <f t="shared" si="41"/>
        <v>75</v>
      </c>
      <c r="AE87" s="15">
        <f t="shared" si="41"/>
        <v>595</v>
      </c>
      <c r="AF87" s="15">
        <f t="shared" si="41"/>
        <v>8</v>
      </c>
      <c r="AG87" s="15">
        <f t="shared" si="41"/>
        <v>82</v>
      </c>
      <c r="AH87" s="15">
        <f t="shared" si="41"/>
        <v>75</v>
      </c>
      <c r="AI87" s="15">
        <f t="shared" si="41"/>
        <v>605</v>
      </c>
      <c r="AJ87" s="15">
        <f t="shared" si="41"/>
        <v>0</v>
      </c>
      <c r="AK87" s="15">
        <f t="shared" si="41"/>
        <v>82</v>
      </c>
      <c r="AL87" s="15">
        <f t="shared" si="41"/>
        <v>95</v>
      </c>
      <c r="AM87" s="15">
        <f t="shared" si="41"/>
        <v>593</v>
      </c>
      <c r="AN87" s="15">
        <f t="shared" si="41"/>
        <v>30</v>
      </c>
      <c r="AO87" s="15">
        <f t="shared" si="41"/>
        <v>30</v>
      </c>
      <c r="AP87" s="15">
        <f t="shared" si="41"/>
        <v>30</v>
      </c>
      <c r="AQ87" s="15">
        <f t="shared" si="41"/>
        <v>30</v>
      </c>
      <c r="AR87" s="15">
        <f t="shared" si="41"/>
        <v>30</v>
      </c>
      <c r="AS87" s="15">
        <f t="shared" si="41"/>
        <v>30</v>
      </c>
      <c r="AT87" s="156">
        <f>SUM(AT8,AT16,AT29,AT67)</f>
        <v>52</v>
      </c>
      <c r="AU87" s="156">
        <f>SUM(AU8,AU16,AU29,AU67)</f>
        <v>112</v>
      </c>
      <c r="AV87" s="156">
        <f>SUM(AV8,AV16,AV29,AV67)</f>
        <v>26</v>
      </c>
      <c r="AW87" s="156">
        <f>SUM(AW8,AW16,AW29,AW67)</f>
        <v>60</v>
      </c>
    </row>
    <row r="88" spans="1:54" s="8" customFormat="1" x14ac:dyDescent="0.4">
      <c r="A88" s="161"/>
      <c r="B88" s="162"/>
      <c r="C88" s="163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71">
        <f>SUM(P83:S83)</f>
        <v>772</v>
      </c>
      <c r="Q88" s="171"/>
      <c r="R88" s="171"/>
      <c r="S88" s="171"/>
      <c r="T88" s="171">
        <f>SUM(T83:W83)</f>
        <v>802</v>
      </c>
      <c r="U88" s="171"/>
      <c r="V88" s="171"/>
      <c r="W88" s="171"/>
      <c r="X88" s="171">
        <f>SUM(X83:AA83)</f>
        <v>792</v>
      </c>
      <c r="Y88" s="171"/>
      <c r="Z88" s="171"/>
      <c r="AA88" s="171"/>
      <c r="AB88" s="171">
        <f>SUM(AB83:AE83)</f>
        <v>831</v>
      </c>
      <c r="AC88" s="171"/>
      <c r="AD88" s="171"/>
      <c r="AE88" s="171"/>
      <c r="AF88" s="171">
        <f>SUM(AF83:AI83)</f>
        <v>770</v>
      </c>
      <c r="AG88" s="171"/>
      <c r="AH88" s="171"/>
      <c r="AI88" s="171"/>
      <c r="AJ88" s="171">
        <f>SUM(AJ83:AM83)</f>
        <v>770</v>
      </c>
      <c r="AK88" s="171"/>
      <c r="AL88" s="171"/>
      <c r="AM88" s="171"/>
      <c r="AN88" s="171">
        <f>SUM(AN83:AS83)</f>
        <v>180</v>
      </c>
      <c r="AO88" s="171"/>
      <c r="AP88" s="171"/>
      <c r="AQ88" s="171"/>
      <c r="AR88" s="171"/>
      <c r="AS88" s="171"/>
      <c r="AT88" s="157"/>
      <c r="AU88" s="157"/>
      <c r="AV88" s="157"/>
      <c r="AW88" s="157"/>
    </row>
    <row r="89" spans="1:54" s="8" customFormat="1" x14ac:dyDescent="0.4">
      <c r="A89" s="158" t="s">
        <v>141</v>
      </c>
      <c r="B89" s="159"/>
      <c r="C89" s="160"/>
      <c r="D89" s="156">
        <f t="shared" ref="D89:AW89" si="42">SUM(D8,D16,D29,D75)</f>
        <v>4737</v>
      </c>
      <c r="E89" s="156">
        <f t="shared" si="42"/>
        <v>1225</v>
      </c>
      <c r="F89" s="156">
        <f t="shared" si="42"/>
        <v>212</v>
      </c>
      <c r="G89" s="156">
        <f t="shared" si="42"/>
        <v>568</v>
      </c>
      <c r="H89" s="156">
        <f t="shared" si="42"/>
        <v>221</v>
      </c>
      <c r="I89" s="156">
        <f t="shared" si="42"/>
        <v>46</v>
      </c>
      <c r="J89" s="156">
        <f t="shared" ref="J89:L89" si="43">SUM(J8,J16,J29,J75)</f>
        <v>273</v>
      </c>
      <c r="K89" s="156">
        <f t="shared" si="43"/>
        <v>28</v>
      </c>
      <c r="L89" s="156">
        <f t="shared" si="43"/>
        <v>0</v>
      </c>
      <c r="M89" s="156">
        <f t="shared" si="42"/>
        <v>0</v>
      </c>
      <c r="N89" s="156">
        <f t="shared" si="42"/>
        <v>445</v>
      </c>
      <c r="O89" s="156">
        <f t="shared" si="42"/>
        <v>3512</v>
      </c>
      <c r="P89" s="15">
        <f t="shared" si="42"/>
        <v>66</v>
      </c>
      <c r="Q89" s="15">
        <f t="shared" si="42"/>
        <v>102</v>
      </c>
      <c r="R89" s="15">
        <f t="shared" si="42"/>
        <v>70</v>
      </c>
      <c r="S89" s="15">
        <f t="shared" si="42"/>
        <v>534</v>
      </c>
      <c r="T89" s="15">
        <f t="shared" si="42"/>
        <v>59</v>
      </c>
      <c r="U89" s="15">
        <f t="shared" si="42"/>
        <v>102</v>
      </c>
      <c r="V89" s="15">
        <f t="shared" si="42"/>
        <v>55</v>
      </c>
      <c r="W89" s="15">
        <f t="shared" si="42"/>
        <v>586</v>
      </c>
      <c r="X89" s="15">
        <f t="shared" si="42"/>
        <v>32</v>
      </c>
      <c r="Y89" s="15">
        <f t="shared" si="42"/>
        <v>86</v>
      </c>
      <c r="Z89" s="15">
        <f t="shared" si="42"/>
        <v>75</v>
      </c>
      <c r="AA89" s="15">
        <f t="shared" si="42"/>
        <v>599</v>
      </c>
      <c r="AB89" s="15">
        <f t="shared" si="42"/>
        <v>47</v>
      </c>
      <c r="AC89" s="15">
        <f t="shared" si="42"/>
        <v>114</v>
      </c>
      <c r="AD89" s="15">
        <f t="shared" si="42"/>
        <v>75</v>
      </c>
      <c r="AE89" s="15">
        <f t="shared" si="42"/>
        <v>595</v>
      </c>
      <c r="AF89" s="15">
        <f t="shared" si="42"/>
        <v>8</v>
      </c>
      <c r="AG89" s="15">
        <f t="shared" si="42"/>
        <v>82</v>
      </c>
      <c r="AH89" s="15">
        <f t="shared" si="42"/>
        <v>75</v>
      </c>
      <c r="AI89" s="15">
        <f t="shared" si="42"/>
        <v>605</v>
      </c>
      <c r="AJ89" s="15">
        <f t="shared" si="42"/>
        <v>0</v>
      </c>
      <c r="AK89" s="15">
        <f t="shared" si="42"/>
        <v>82</v>
      </c>
      <c r="AL89" s="15">
        <f t="shared" si="42"/>
        <v>95</v>
      </c>
      <c r="AM89" s="15">
        <f t="shared" si="42"/>
        <v>593</v>
      </c>
      <c r="AN89" s="15">
        <f t="shared" si="42"/>
        <v>30</v>
      </c>
      <c r="AO89" s="15">
        <f t="shared" si="42"/>
        <v>30</v>
      </c>
      <c r="AP89" s="15">
        <f t="shared" si="42"/>
        <v>30</v>
      </c>
      <c r="AQ89" s="15">
        <f t="shared" si="42"/>
        <v>30</v>
      </c>
      <c r="AR89" s="15">
        <f t="shared" si="42"/>
        <v>30</v>
      </c>
      <c r="AS89" s="15">
        <f t="shared" si="42"/>
        <v>30</v>
      </c>
      <c r="AT89" s="171">
        <f t="shared" si="42"/>
        <v>52</v>
      </c>
      <c r="AU89" s="171">
        <f t="shared" si="42"/>
        <v>112</v>
      </c>
      <c r="AV89" s="171">
        <f t="shared" si="42"/>
        <v>26</v>
      </c>
      <c r="AW89" s="171">
        <f t="shared" si="42"/>
        <v>60</v>
      </c>
    </row>
    <row r="90" spans="1:54" s="8" customFormat="1" x14ac:dyDescent="0.4">
      <c r="A90" s="161"/>
      <c r="B90" s="162"/>
      <c r="C90" s="163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71">
        <f>SUM(P89:S89)</f>
        <v>772</v>
      </c>
      <c r="Q90" s="171"/>
      <c r="R90" s="171"/>
      <c r="S90" s="171"/>
      <c r="T90" s="171">
        <f>SUM(T89:W89)</f>
        <v>802</v>
      </c>
      <c r="U90" s="171"/>
      <c r="V90" s="171"/>
      <c r="W90" s="171"/>
      <c r="X90" s="171">
        <f>SUM(X89:AA89)</f>
        <v>792</v>
      </c>
      <c r="Y90" s="171"/>
      <c r="Z90" s="171"/>
      <c r="AA90" s="171"/>
      <c r="AB90" s="171">
        <f>SUM(AB89:AE89)</f>
        <v>831</v>
      </c>
      <c r="AC90" s="171"/>
      <c r="AD90" s="171"/>
      <c r="AE90" s="171"/>
      <c r="AF90" s="171">
        <f>SUM(AF89:AI89)</f>
        <v>770</v>
      </c>
      <c r="AG90" s="171"/>
      <c r="AH90" s="171"/>
      <c r="AI90" s="171"/>
      <c r="AJ90" s="171">
        <f>SUM(AJ89:AM89)</f>
        <v>770</v>
      </c>
      <c r="AK90" s="171"/>
      <c r="AL90" s="171"/>
      <c r="AM90" s="171"/>
      <c r="AN90" s="171">
        <f>SUM(AN89:AS89)</f>
        <v>180</v>
      </c>
      <c r="AO90" s="171"/>
      <c r="AP90" s="171"/>
      <c r="AQ90" s="171"/>
      <c r="AR90" s="171"/>
      <c r="AS90" s="171"/>
      <c r="AT90" s="171"/>
      <c r="AU90" s="171"/>
      <c r="AV90" s="171"/>
      <c r="AW90" s="171"/>
    </row>
    <row r="91" spans="1:54" x14ac:dyDescent="1.05">
      <c r="E91" s="92"/>
      <c r="F91" s="92"/>
    </row>
    <row r="92" spans="1:54" x14ac:dyDescent="1.05">
      <c r="E92" s="92"/>
      <c r="F92" s="93"/>
      <c r="G92" s="93"/>
      <c r="H92" s="94"/>
      <c r="I92" s="94"/>
      <c r="J92" s="94"/>
      <c r="K92" s="94"/>
      <c r="L92" s="94"/>
      <c r="M92" s="94"/>
    </row>
    <row r="93" spans="1:54" x14ac:dyDescent="1.05">
      <c r="E93" s="92"/>
      <c r="F93" s="92"/>
    </row>
    <row r="94" spans="1:54" x14ac:dyDescent="1.05">
      <c r="E94" s="92"/>
      <c r="F94" s="92"/>
    </row>
    <row r="95" spans="1:54" x14ac:dyDescent="1.05">
      <c r="E95" s="92"/>
      <c r="F95" s="92"/>
    </row>
    <row r="96" spans="1:54" x14ac:dyDescent="1.05">
      <c r="E96" s="92"/>
      <c r="F96" s="92"/>
    </row>
    <row r="97" spans="5:6" x14ac:dyDescent="1.05">
      <c r="E97" s="92"/>
      <c r="F97" s="92"/>
    </row>
    <row r="98" spans="5:6" x14ac:dyDescent="1.05">
      <c r="E98" s="92"/>
      <c r="F98" s="92"/>
    </row>
    <row r="99" spans="5:6" x14ac:dyDescent="1.05">
      <c r="E99" s="92"/>
      <c r="F99" s="92"/>
    </row>
    <row r="100" spans="5:6" x14ac:dyDescent="1.05">
      <c r="E100" s="92"/>
      <c r="F100" s="92"/>
    </row>
    <row r="101" spans="5:6" x14ac:dyDescent="1.05">
      <c r="E101" s="92"/>
      <c r="F101" s="92"/>
    </row>
    <row r="102" spans="5:6" x14ac:dyDescent="1.05">
      <c r="E102" s="92"/>
      <c r="F102" s="92"/>
    </row>
    <row r="103" spans="5:6" x14ac:dyDescent="1.05">
      <c r="E103" s="92"/>
      <c r="F103" s="92"/>
    </row>
    <row r="104" spans="5:6" x14ac:dyDescent="1.05">
      <c r="E104" s="92"/>
      <c r="F104" s="92"/>
    </row>
    <row r="105" spans="5:6" x14ac:dyDescent="1.05">
      <c r="E105" s="92"/>
      <c r="F105" s="92"/>
    </row>
    <row r="106" spans="5:6" x14ac:dyDescent="1.05">
      <c r="E106" s="92"/>
      <c r="F106" s="92"/>
    </row>
    <row r="107" spans="5:6" x14ac:dyDescent="1.05">
      <c r="E107" s="92"/>
      <c r="F107" s="92"/>
    </row>
    <row r="108" spans="5:6" x14ac:dyDescent="1.05">
      <c r="E108" s="92"/>
      <c r="F108" s="92"/>
    </row>
    <row r="109" spans="5:6" x14ac:dyDescent="1.05">
      <c r="E109" s="92"/>
      <c r="F109" s="92"/>
    </row>
    <row r="110" spans="5:6" x14ac:dyDescent="1.05">
      <c r="E110" s="92"/>
      <c r="F110" s="92"/>
    </row>
    <row r="111" spans="5:6" x14ac:dyDescent="1.05">
      <c r="E111" s="92"/>
      <c r="F111" s="92"/>
    </row>
    <row r="112" spans="5:6" x14ac:dyDescent="1.05">
      <c r="E112" s="92"/>
      <c r="F112" s="92"/>
    </row>
    <row r="113" spans="5:6" x14ac:dyDescent="1.05">
      <c r="E113" s="92"/>
      <c r="F113" s="92"/>
    </row>
    <row r="114" spans="5:6" x14ac:dyDescent="1.05">
      <c r="E114" s="92"/>
      <c r="F114" s="92"/>
    </row>
    <row r="115" spans="5:6" x14ac:dyDescent="1.05">
      <c r="E115" s="92"/>
      <c r="F115" s="92"/>
    </row>
    <row r="116" spans="5:6" x14ac:dyDescent="1.05">
      <c r="E116" s="92"/>
      <c r="F116" s="92"/>
    </row>
    <row r="117" spans="5:6" x14ac:dyDescent="1.05">
      <c r="E117" s="92"/>
      <c r="F117" s="92"/>
    </row>
    <row r="118" spans="5:6" x14ac:dyDescent="1.05">
      <c r="E118" s="92"/>
      <c r="F118" s="92"/>
    </row>
    <row r="119" spans="5:6" x14ac:dyDescent="1.05">
      <c r="E119" s="92"/>
      <c r="F119" s="92"/>
    </row>
    <row r="120" spans="5:6" x14ac:dyDescent="1.05">
      <c r="E120" s="92"/>
      <c r="F120" s="92"/>
    </row>
    <row r="121" spans="5:6" x14ac:dyDescent="1.05">
      <c r="E121" s="92"/>
      <c r="F121" s="92"/>
    </row>
    <row r="122" spans="5:6" x14ac:dyDescent="1.05">
      <c r="E122" s="92"/>
      <c r="F122" s="92"/>
    </row>
    <row r="123" spans="5:6" x14ac:dyDescent="1.05">
      <c r="E123" s="92"/>
      <c r="F123" s="92"/>
    </row>
    <row r="124" spans="5:6" x14ac:dyDescent="1.05">
      <c r="E124" s="92"/>
      <c r="F124" s="92"/>
    </row>
    <row r="125" spans="5:6" x14ac:dyDescent="1.05">
      <c r="E125" s="92"/>
      <c r="F125" s="92"/>
    </row>
    <row r="126" spans="5:6" x14ac:dyDescent="1.05">
      <c r="E126" s="92"/>
      <c r="F126" s="92"/>
    </row>
    <row r="127" spans="5:6" x14ac:dyDescent="1.05">
      <c r="E127" s="92"/>
      <c r="F127" s="92"/>
    </row>
    <row r="128" spans="5:6" x14ac:dyDescent="1.05">
      <c r="E128" s="92"/>
      <c r="F128" s="92"/>
    </row>
    <row r="129" spans="5:6" x14ac:dyDescent="1.05">
      <c r="E129" s="92"/>
      <c r="F129" s="92"/>
    </row>
    <row r="130" spans="5:6" x14ac:dyDescent="1.05">
      <c r="E130" s="92"/>
      <c r="F130" s="92"/>
    </row>
    <row r="131" spans="5:6" x14ac:dyDescent="1.05">
      <c r="E131" s="92"/>
      <c r="F131" s="92"/>
    </row>
    <row r="132" spans="5:6" x14ac:dyDescent="1.05">
      <c r="E132" s="92"/>
      <c r="F132" s="92"/>
    </row>
    <row r="133" spans="5:6" x14ac:dyDescent="1.05">
      <c r="E133" s="92"/>
      <c r="F133" s="92"/>
    </row>
    <row r="134" spans="5:6" x14ac:dyDescent="1.05">
      <c r="E134" s="92"/>
      <c r="F134" s="92"/>
    </row>
    <row r="135" spans="5:6" x14ac:dyDescent="1.05">
      <c r="E135" s="92"/>
      <c r="F135" s="92"/>
    </row>
    <row r="136" spans="5:6" x14ac:dyDescent="1.05">
      <c r="E136" s="92"/>
      <c r="F136" s="92"/>
    </row>
    <row r="137" spans="5:6" x14ac:dyDescent="1.05">
      <c r="E137" s="92"/>
      <c r="F137" s="92"/>
    </row>
    <row r="138" spans="5:6" x14ac:dyDescent="1.05">
      <c r="E138" s="92"/>
      <c r="F138" s="92"/>
    </row>
    <row r="139" spans="5:6" x14ac:dyDescent="1.05">
      <c r="E139" s="92"/>
      <c r="F139" s="92"/>
    </row>
    <row r="140" spans="5:6" x14ac:dyDescent="1.05">
      <c r="E140" s="92"/>
      <c r="F140" s="92"/>
    </row>
    <row r="141" spans="5:6" x14ac:dyDescent="1.05">
      <c r="E141" s="92"/>
      <c r="F141" s="92"/>
    </row>
    <row r="142" spans="5:6" x14ac:dyDescent="1.05">
      <c r="E142" s="92"/>
      <c r="F142" s="92"/>
    </row>
    <row r="143" spans="5:6" x14ac:dyDescent="1.05">
      <c r="E143" s="92"/>
      <c r="F143" s="92"/>
    </row>
    <row r="144" spans="5:6" x14ac:dyDescent="1.05">
      <c r="E144" s="92"/>
      <c r="F144" s="92"/>
    </row>
    <row r="145" spans="5:6" x14ac:dyDescent="1.05">
      <c r="E145" s="92"/>
      <c r="F145" s="92"/>
    </row>
    <row r="146" spans="5:6" x14ac:dyDescent="1.05">
      <c r="E146" s="92"/>
      <c r="F146" s="92"/>
    </row>
    <row r="147" spans="5:6" x14ac:dyDescent="1.05">
      <c r="E147" s="92"/>
      <c r="F147" s="92"/>
    </row>
    <row r="148" spans="5:6" x14ac:dyDescent="1.05">
      <c r="E148" s="92"/>
      <c r="F148" s="92"/>
    </row>
    <row r="149" spans="5:6" x14ac:dyDescent="1.05">
      <c r="E149" s="92"/>
      <c r="F149" s="92"/>
    </row>
    <row r="150" spans="5:6" x14ac:dyDescent="1.05">
      <c r="E150" s="92"/>
      <c r="F150" s="92"/>
    </row>
    <row r="151" spans="5:6" x14ac:dyDescent="1.05">
      <c r="E151" s="92"/>
      <c r="F151" s="92"/>
    </row>
    <row r="152" spans="5:6" x14ac:dyDescent="1.05">
      <c r="E152" s="92"/>
      <c r="F152" s="92"/>
    </row>
    <row r="153" spans="5:6" x14ac:dyDescent="1.05">
      <c r="E153" s="92"/>
      <c r="F153" s="92"/>
    </row>
    <row r="154" spans="5:6" x14ac:dyDescent="1.05">
      <c r="E154" s="92"/>
      <c r="F154" s="92"/>
    </row>
    <row r="155" spans="5:6" x14ac:dyDescent="1.05">
      <c r="E155" s="92"/>
      <c r="F155" s="92"/>
    </row>
    <row r="156" spans="5:6" x14ac:dyDescent="1.05">
      <c r="E156" s="92"/>
      <c r="F156" s="92"/>
    </row>
    <row r="157" spans="5:6" x14ac:dyDescent="1.05">
      <c r="E157" s="92"/>
      <c r="F157" s="92"/>
    </row>
    <row r="158" spans="5:6" x14ac:dyDescent="1.05">
      <c r="E158" s="92"/>
      <c r="F158" s="92"/>
    </row>
    <row r="159" spans="5:6" x14ac:dyDescent="1.05">
      <c r="E159" s="92"/>
      <c r="F159" s="92"/>
    </row>
    <row r="160" spans="5:6" x14ac:dyDescent="1.05">
      <c r="E160" s="92"/>
      <c r="F160" s="92"/>
    </row>
    <row r="161" spans="5:6" x14ac:dyDescent="1.05">
      <c r="E161" s="92"/>
      <c r="F161" s="92"/>
    </row>
    <row r="162" spans="5:6" x14ac:dyDescent="1.05">
      <c r="E162" s="92"/>
      <c r="F162" s="92"/>
    </row>
    <row r="163" spans="5:6" x14ac:dyDescent="1.05">
      <c r="E163" s="92"/>
      <c r="F163" s="92"/>
    </row>
    <row r="164" spans="5:6" x14ac:dyDescent="1.05">
      <c r="E164" s="92"/>
      <c r="F164" s="92"/>
    </row>
    <row r="165" spans="5:6" x14ac:dyDescent="1.05">
      <c r="E165" s="92"/>
      <c r="F165" s="92"/>
    </row>
    <row r="166" spans="5:6" x14ac:dyDescent="1.05">
      <c r="E166" s="92"/>
      <c r="F166" s="92"/>
    </row>
    <row r="167" spans="5:6" x14ac:dyDescent="1.05">
      <c r="E167" s="92"/>
      <c r="F167" s="92"/>
    </row>
    <row r="168" spans="5:6" x14ac:dyDescent="1.05">
      <c r="E168" s="92"/>
      <c r="F168" s="92"/>
    </row>
    <row r="169" spans="5:6" x14ac:dyDescent="1.05">
      <c r="E169" s="92"/>
      <c r="F169" s="92"/>
    </row>
    <row r="170" spans="5:6" x14ac:dyDescent="1.05">
      <c r="E170" s="92"/>
      <c r="F170" s="92"/>
    </row>
    <row r="171" spans="5:6" x14ac:dyDescent="1.05">
      <c r="E171" s="92"/>
      <c r="F171" s="92"/>
    </row>
    <row r="172" spans="5:6" x14ac:dyDescent="1.05">
      <c r="E172" s="92"/>
      <c r="F172" s="92"/>
    </row>
    <row r="173" spans="5:6" x14ac:dyDescent="1.05">
      <c r="E173" s="92"/>
      <c r="F173" s="92"/>
    </row>
    <row r="174" spans="5:6" x14ac:dyDescent="1.05">
      <c r="E174" s="92"/>
      <c r="F174" s="92"/>
    </row>
    <row r="175" spans="5:6" x14ac:dyDescent="1.05">
      <c r="E175" s="92"/>
      <c r="F175" s="92"/>
    </row>
    <row r="176" spans="5:6" x14ac:dyDescent="1.05">
      <c r="E176" s="92"/>
      <c r="F176" s="92"/>
    </row>
    <row r="177" spans="5:6" x14ac:dyDescent="1.05">
      <c r="E177" s="92"/>
      <c r="F177" s="92"/>
    </row>
    <row r="178" spans="5:6" x14ac:dyDescent="1.05">
      <c r="E178" s="92"/>
      <c r="F178" s="92"/>
    </row>
    <row r="179" spans="5:6" x14ac:dyDescent="1.05">
      <c r="E179" s="92"/>
      <c r="F179" s="92"/>
    </row>
    <row r="180" spans="5:6" x14ac:dyDescent="1.05">
      <c r="E180" s="92"/>
      <c r="F180" s="92"/>
    </row>
    <row r="181" spans="5:6" x14ac:dyDescent="1.05">
      <c r="E181" s="92"/>
      <c r="F181" s="92"/>
    </row>
    <row r="182" spans="5:6" x14ac:dyDescent="1.05">
      <c r="E182" s="92"/>
      <c r="F182" s="92"/>
    </row>
    <row r="183" spans="5:6" x14ac:dyDescent="1.05">
      <c r="E183" s="92"/>
      <c r="F183" s="92"/>
    </row>
    <row r="184" spans="5:6" x14ac:dyDescent="1.05">
      <c r="E184" s="92"/>
      <c r="F184" s="92"/>
    </row>
    <row r="185" spans="5:6" x14ac:dyDescent="1.05">
      <c r="E185" s="92"/>
      <c r="F185" s="92"/>
    </row>
    <row r="186" spans="5:6" x14ac:dyDescent="1.05">
      <c r="E186" s="92"/>
      <c r="F186" s="92"/>
    </row>
    <row r="187" spans="5:6" x14ac:dyDescent="1.05">
      <c r="E187" s="92"/>
      <c r="F187" s="92"/>
    </row>
    <row r="188" spans="5:6" x14ac:dyDescent="1.05">
      <c r="E188" s="92"/>
      <c r="F188" s="92"/>
    </row>
    <row r="189" spans="5:6" x14ac:dyDescent="1.05">
      <c r="E189" s="92"/>
      <c r="F189" s="92"/>
    </row>
    <row r="190" spans="5:6" x14ac:dyDescent="1.05">
      <c r="E190" s="92"/>
      <c r="F190" s="92"/>
    </row>
    <row r="191" spans="5:6" x14ac:dyDescent="1.05">
      <c r="E191" s="92"/>
      <c r="F191" s="92"/>
    </row>
    <row r="192" spans="5:6" x14ac:dyDescent="1.05">
      <c r="E192" s="92"/>
      <c r="F192" s="92"/>
    </row>
    <row r="193" spans="5:6" x14ac:dyDescent="1.05">
      <c r="E193" s="92"/>
      <c r="F193" s="92"/>
    </row>
    <row r="194" spans="5:6" x14ac:dyDescent="1.05">
      <c r="E194" s="92"/>
      <c r="F194" s="92"/>
    </row>
    <row r="195" spans="5:6" x14ac:dyDescent="1.05">
      <c r="E195" s="92"/>
      <c r="F195" s="92"/>
    </row>
    <row r="196" spans="5:6" x14ac:dyDescent="1.05">
      <c r="E196" s="92"/>
      <c r="F196" s="92"/>
    </row>
    <row r="197" spans="5:6" x14ac:dyDescent="1.05">
      <c r="E197" s="92"/>
      <c r="F197" s="92"/>
    </row>
    <row r="198" spans="5:6" x14ac:dyDescent="1.05">
      <c r="E198" s="92"/>
      <c r="F198" s="92"/>
    </row>
    <row r="199" spans="5:6" x14ac:dyDescent="1.05">
      <c r="E199" s="92"/>
      <c r="F199" s="92"/>
    </row>
    <row r="200" spans="5:6" x14ac:dyDescent="1.05">
      <c r="E200" s="92"/>
      <c r="F200" s="92"/>
    </row>
    <row r="201" spans="5:6" x14ac:dyDescent="1.05">
      <c r="E201" s="92"/>
      <c r="F201" s="92"/>
    </row>
    <row r="202" spans="5:6" x14ac:dyDescent="1.05">
      <c r="E202" s="92"/>
      <c r="F202" s="92"/>
    </row>
    <row r="203" spans="5:6" x14ac:dyDescent="1.05">
      <c r="E203" s="92"/>
      <c r="F203" s="92"/>
    </row>
    <row r="204" spans="5:6" x14ac:dyDescent="1.05">
      <c r="E204" s="92"/>
      <c r="F204" s="92"/>
    </row>
    <row r="205" spans="5:6" x14ac:dyDescent="1.05">
      <c r="E205" s="92"/>
      <c r="F205" s="92"/>
    </row>
    <row r="206" spans="5:6" x14ac:dyDescent="1.05">
      <c r="E206" s="92"/>
      <c r="F206" s="92"/>
    </row>
    <row r="207" spans="5:6" x14ac:dyDescent="1.05">
      <c r="E207" s="92"/>
      <c r="F207" s="92"/>
    </row>
    <row r="208" spans="5:6" x14ac:dyDescent="1.05">
      <c r="E208" s="92"/>
      <c r="F208" s="92"/>
    </row>
    <row r="209" spans="5:6" x14ac:dyDescent="1.05">
      <c r="E209" s="92"/>
      <c r="F209" s="92"/>
    </row>
    <row r="210" spans="5:6" x14ac:dyDescent="1.05">
      <c r="E210" s="92"/>
      <c r="F210" s="92"/>
    </row>
    <row r="211" spans="5:6" x14ac:dyDescent="1.05">
      <c r="E211" s="92"/>
      <c r="F211" s="92"/>
    </row>
    <row r="212" spans="5:6" x14ac:dyDescent="1.05">
      <c r="E212" s="92"/>
      <c r="F212" s="92"/>
    </row>
    <row r="213" spans="5:6" x14ac:dyDescent="1.05">
      <c r="E213" s="92"/>
      <c r="F213" s="92"/>
    </row>
    <row r="214" spans="5:6" x14ac:dyDescent="1.05">
      <c r="E214" s="92"/>
      <c r="F214" s="92"/>
    </row>
    <row r="215" spans="5:6" x14ac:dyDescent="1.05">
      <c r="E215" s="92"/>
      <c r="F215" s="92"/>
    </row>
    <row r="216" spans="5:6" x14ac:dyDescent="1.05">
      <c r="E216" s="92"/>
      <c r="F216" s="92"/>
    </row>
    <row r="217" spans="5:6" x14ac:dyDescent="1.05">
      <c r="E217" s="92"/>
      <c r="F217" s="92"/>
    </row>
    <row r="218" spans="5:6" x14ac:dyDescent="1.05">
      <c r="E218" s="92"/>
      <c r="F218" s="92"/>
    </row>
    <row r="219" spans="5:6" x14ac:dyDescent="1.05">
      <c r="E219" s="92"/>
      <c r="F219" s="92"/>
    </row>
    <row r="220" spans="5:6" x14ac:dyDescent="1.05">
      <c r="E220" s="92"/>
      <c r="F220" s="92"/>
    </row>
    <row r="221" spans="5:6" x14ac:dyDescent="1.05">
      <c r="E221" s="92"/>
      <c r="F221" s="92"/>
    </row>
    <row r="222" spans="5:6" x14ac:dyDescent="1.05">
      <c r="E222" s="92"/>
      <c r="F222" s="92"/>
    </row>
    <row r="223" spans="5:6" x14ac:dyDescent="1.05">
      <c r="E223" s="92"/>
      <c r="F223" s="92"/>
    </row>
    <row r="224" spans="5:6" x14ac:dyDescent="1.05">
      <c r="E224" s="92"/>
      <c r="F224" s="92"/>
    </row>
    <row r="225" spans="5:6" x14ac:dyDescent="1.05">
      <c r="E225" s="92"/>
      <c r="F225" s="92"/>
    </row>
    <row r="226" spans="5:6" x14ac:dyDescent="1.05">
      <c r="E226" s="92"/>
      <c r="F226" s="92"/>
    </row>
    <row r="227" spans="5:6" x14ac:dyDescent="1.05">
      <c r="E227" s="92"/>
      <c r="F227" s="92"/>
    </row>
    <row r="228" spans="5:6" x14ac:dyDescent="1.05">
      <c r="E228" s="92"/>
      <c r="F228" s="92"/>
    </row>
    <row r="229" spans="5:6" x14ac:dyDescent="1.05">
      <c r="E229" s="92"/>
      <c r="F229" s="92"/>
    </row>
    <row r="230" spans="5:6" x14ac:dyDescent="1.05">
      <c r="E230" s="92"/>
      <c r="F230" s="92"/>
    </row>
    <row r="231" spans="5:6" x14ac:dyDescent="1.05">
      <c r="E231" s="92"/>
      <c r="F231" s="92"/>
    </row>
    <row r="232" spans="5:6" x14ac:dyDescent="1.05">
      <c r="E232" s="92"/>
      <c r="F232" s="92"/>
    </row>
    <row r="233" spans="5:6" x14ac:dyDescent="1.05">
      <c r="E233" s="92"/>
      <c r="F233" s="92"/>
    </row>
    <row r="234" spans="5:6" x14ac:dyDescent="1.05">
      <c r="E234" s="92"/>
      <c r="F234" s="92"/>
    </row>
    <row r="235" spans="5:6" x14ac:dyDescent="1.05">
      <c r="E235" s="92"/>
      <c r="F235" s="92"/>
    </row>
    <row r="236" spans="5:6" x14ac:dyDescent="1.05">
      <c r="E236" s="92"/>
      <c r="F236" s="92"/>
    </row>
    <row r="237" spans="5:6" x14ac:dyDescent="1.05">
      <c r="E237" s="92"/>
      <c r="F237" s="92"/>
    </row>
    <row r="238" spans="5:6" x14ac:dyDescent="1.05">
      <c r="E238" s="92"/>
      <c r="F238" s="92"/>
    </row>
    <row r="239" spans="5:6" x14ac:dyDescent="1.05">
      <c r="E239" s="92"/>
      <c r="F239" s="92"/>
    </row>
    <row r="240" spans="5:6" x14ac:dyDescent="1.05">
      <c r="E240" s="92"/>
      <c r="F240" s="92"/>
    </row>
    <row r="241" spans="5:6" x14ac:dyDescent="1.05">
      <c r="E241" s="92"/>
      <c r="F241" s="92"/>
    </row>
    <row r="242" spans="5:6" x14ac:dyDescent="1.05">
      <c r="E242" s="92"/>
      <c r="F242" s="92"/>
    </row>
    <row r="243" spans="5:6" x14ac:dyDescent="1.05">
      <c r="E243" s="92"/>
      <c r="F243" s="92"/>
    </row>
    <row r="244" spans="5:6" x14ac:dyDescent="1.05">
      <c r="E244" s="92"/>
      <c r="F244" s="92"/>
    </row>
    <row r="245" spans="5:6" x14ac:dyDescent="1.05">
      <c r="E245" s="92"/>
      <c r="F245" s="92"/>
    </row>
    <row r="246" spans="5:6" x14ac:dyDescent="1.05">
      <c r="E246" s="92"/>
      <c r="F246" s="92"/>
    </row>
    <row r="247" spans="5:6" x14ac:dyDescent="1.05">
      <c r="E247" s="92"/>
      <c r="F247" s="92"/>
    </row>
    <row r="248" spans="5:6" x14ac:dyDescent="1.05">
      <c r="E248" s="92"/>
      <c r="F248" s="92"/>
    </row>
    <row r="249" spans="5:6" x14ac:dyDescent="1.05">
      <c r="E249" s="92"/>
      <c r="F249" s="92"/>
    </row>
    <row r="250" spans="5:6" x14ac:dyDescent="1.05">
      <c r="E250" s="92"/>
      <c r="F250" s="92"/>
    </row>
    <row r="251" spans="5:6" x14ac:dyDescent="1.05">
      <c r="E251" s="92"/>
      <c r="F251" s="92"/>
    </row>
    <row r="252" spans="5:6" x14ac:dyDescent="1.05">
      <c r="E252" s="92"/>
      <c r="F252" s="92"/>
    </row>
    <row r="253" spans="5:6" x14ac:dyDescent="1.05">
      <c r="E253" s="92"/>
      <c r="F253" s="92"/>
    </row>
    <row r="254" spans="5:6" x14ac:dyDescent="1.05">
      <c r="E254" s="92"/>
      <c r="F254" s="92"/>
    </row>
    <row r="255" spans="5:6" x14ac:dyDescent="1.05">
      <c r="E255" s="92"/>
      <c r="F255" s="92"/>
    </row>
    <row r="256" spans="5:6" x14ac:dyDescent="1.05">
      <c r="E256" s="92"/>
      <c r="F256" s="92"/>
    </row>
    <row r="257" spans="5:6" x14ac:dyDescent="1.05">
      <c r="E257" s="92"/>
      <c r="F257" s="92"/>
    </row>
    <row r="258" spans="5:6" x14ac:dyDescent="1.05">
      <c r="E258" s="92"/>
      <c r="F258" s="92"/>
    </row>
    <row r="259" spans="5:6" x14ac:dyDescent="1.05">
      <c r="E259" s="92"/>
      <c r="F259" s="92"/>
    </row>
    <row r="260" spans="5:6" x14ac:dyDescent="1.05">
      <c r="E260" s="92"/>
      <c r="F260" s="92"/>
    </row>
    <row r="261" spans="5:6" x14ac:dyDescent="1.05">
      <c r="E261" s="92"/>
      <c r="F261" s="92"/>
    </row>
    <row r="262" spans="5:6" x14ac:dyDescent="1.05">
      <c r="E262" s="92"/>
      <c r="F262" s="92"/>
    </row>
    <row r="263" spans="5:6" x14ac:dyDescent="1.05">
      <c r="E263" s="92"/>
      <c r="F263" s="92"/>
    </row>
    <row r="264" spans="5:6" x14ac:dyDescent="1.05">
      <c r="E264" s="92"/>
      <c r="F264" s="92"/>
    </row>
    <row r="265" spans="5:6" x14ac:dyDescent="1.05">
      <c r="E265" s="92"/>
      <c r="F265" s="92"/>
    </row>
    <row r="266" spans="5:6" x14ac:dyDescent="1.05">
      <c r="E266" s="92"/>
      <c r="F266" s="92"/>
    </row>
    <row r="267" spans="5:6" x14ac:dyDescent="1.05">
      <c r="E267" s="92"/>
      <c r="F267" s="92"/>
    </row>
    <row r="268" spans="5:6" x14ac:dyDescent="1.05">
      <c r="E268" s="92"/>
      <c r="F268" s="92"/>
    </row>
    <row r="269" spans="5:6" x14ac:dyDescent="1.05">
      <c r="E269" s="92"/>
      <c r="F269" s="92"/>
    </row>
    <row r="270" spans="5:6" x14ac:dyDescent="1.05">
      <c r="E270" s="92"/>
      <c r="F270" s="92"/>
    </row>
    <row r="271" spans="5:6" x14ac:dyDescent="1.05">
      <c r="E271" s="92"/>
      <c r="F271" s="92"/>
    </row>
    <row r="272" spans="5:6" x14ac:dyDescent="1.05">
      <c r="E272" s="92"/>
      <c r="F272" s="92"/>
    </row>
    <row r="273" spans="5:6" x14ac:dyDescent="1.05">
      <c r="E273" s="92"/>
      <c r="F273" s="92"/>
    </row>
    <row r="274" spans="5:6" x14ac:dyDescent="1.05">
      <c r="E274" s="92"/>
      <c r="F274" s="92"/>
    </row>
    <row r="275" spans="5:6" x14ac:dyDescent="1.05">
      <c r="E275" s="92"/>
      <c r="F275" s="92"/>
    </row>
    <row r="276" spans="5:6" x14ac:dyDescent="1.05">
      <c r="E276" s="92"/>
      <c r="F276" s="92"/>
    </row>
    <row r="277" spans="5:6" x14ac:dyDescent="1.05">
      <c r="E277" s="92"/>
      <c r="F277" s="92"/>
    </row>
    <row r="278" spans="5:6" x14ac:dyDescent="1.05">
      <c r="E278" s="92"/>
      <c r="F278" s="92"/>
    </row>
    <row r="279" spans="5:6" x14ac:dyDescent="1.05">
      <c r="E279" s="92"/>
      <c r="F279" s="92"/>
    </row>
    <row r="280" spans="5:6" x14ac:dyDescent="1.05">
      <c r="E280" s="92"/>
      <c r="F280" s="92"/>
    </row>
    <row r="281" spans="5:6" x14ac:dyDescent="1.05">
      <c r="E281" s="92"/>
      <c r="F281" s="92"/>
    </row>
    <row r="282" spans="5:6" x14ac:dyDescent="1.05">
      <c r="E282" s="92"/>
      <c r="F282" s="92"/>
    </row>
    <row r="283" spans="5:6" x14ac:dyDescent="1.05">
      <c r="E283" s="92"/>
      <c r="F283" s="92"/>
    </row>
    <row r="284" spans="5:6" x14ac:dyDescent="1.05">
      <c r="E284" s="92"/>
      <c r="F284" s="92"/>
    </row>
    <row r="285" spans="5:6" x14ac:dyDescent="1.05">
      <c r="E285" s="92"/>
      <c r="F285" s="92"/>
    </row>
    <row r="286" spans="5:6" x14ac:dyDescent="1.05">
      <c r="E286" s="92"/>
      <c r="F286" s="92"/>
    </row>
    <row r="287" spans="5:6" x14ac:dyDescent="1.05">
      <c r="E287" s="92"/>
      <c r="F287" s="92"/>
    </row>
    <row r="288" spans="5:6" x14ac:dyDescent="1.05">
      <c r="E288" s="92"/>
      <c r="F288" s="92"/>
    </row>
    <row r="289" spans="5:6" x14ac:dyDescent="1.05">
      <c r="E289" s="92"/>
      <c r="F289" s="92"/>
    </row>
    <row r="290" spans="5:6" x14ac:dyDescent="1.05">
      <c r="E290" s="92"/>
      <c r="F290" s="92"/>
    </row>
    <row r="291" spans="5:6" x14ac:dyDescent="1.05">
      <c r="E291" s="92"/>
      <c r="F291" s="92"/>
    </row>
    <row r="292" spans="5:6" x14ac:dyDescent="1.05">
      <c r="E292" s="92"/>
      <c r="F292" s="92"/>
    </row>
    <row r="293" spans="5:6" x14ac:dyDescent="1.05">
      <c r="E293" s="92"/>
      <c r="F293" s="92"/>
    </row>
    <row r="294" spans="5:6" x14ac:dyDescent="1.05">
      <c r="E294" s="92"/>
      <c r="F294" s="92"/>
    </row>
    <row r="295" spans="5:6" x14ac:dyDescent="1.05">
      <c r="E295" s="92"/>
      <c r="F295" s="92"/>
    </row>
    <row r="296" spans="5:6" x14ac:dyDescent="1.05">
      <c r="E296" s="92"/>
      <c r="F296" s="92"/>
    </row>
    <row r="297" spans="5:6" x14ac:dyDescent="1.05">
      <c r="E297" s="92"/>
      <c r="F297" s="92"/>
    </row>
    <row r="298" spans="5:6" x14ac:dyDescent="1.05">
      <c r="E298" s="92"/>
      <c r="F298" s="92"/>
    </row>
    <row r="299" spans="5:6" x14ac:dyDescent="1.05">
      <c r="E299" s="92"/>
      <c r="F299" s="92"/>
    </row>
    <row r="300" spans="5:6" x14ac:dyDescent="1.05">
      <c r="E300" s="92"/>
      <c r="F300" s="92"/>
    </row>
    <row r="301" spans="5:6" x14ac:dyDescent="1.05">
      <c r="E301" s="92"/>
      <c r="F301" s="92"/>
    </row>
    <row r="302" spans="5:6" x14ac:dyDescent="1.05">
      <c r="E302" s="92"/>
      <c r="F302" s="92"/>
    </row>
    <row r="303" spans="5:6" x14ac:dyDescent="1.05">
      <c r="E303" s="92"/>
      <c r="F303" s="92"/>
    </row>
    <row r="304" spans="5:6" x14ac:dyDescent="1.05">
      <c r="E304" s="92"/>
      <c r="F304" s="92"/>
    </row>
    <row r="305" spans="5:6" x14ac:dyDescent="1.05">
      <c r="E305" s="92"/>
      <c r="F305" s="92"/>
    </row>
    <row r="306" spans="5:6" x14ac:dyDescent="1.05">
      <c r="E306" s="92"/>
      <c r="F306" s="92"/>
    </row>
    <row r="307" spans="5:6" x14ac:dyDescent="1.05">
      <c r="E307" s="92"/>
      <c r="F307" s="92"/>
    </row>
    <row r="308" spans="5:6" x14ac:dyDescent="1.05">
      <c r="E308" s="92"/>
      <c r="F308" s="92"/>
    </row>
    <row r="309" spans="5:6" x14ac:dyDescent="1.05">
      <c r="E309" s="92"/>
      <c r="F309" s="92"/>
    </row>
    <row r="310" spans="5:6" x14ac:dyDescent="1.05">
      <c r="E310" s="92"/>
      <c r="F310" s="92"/>
    </row>
    <row r="311" spans="5:6" x14ac:dyDescent="1.05">
      <c r="E311" s="92"/>
      <c r="F311" s="92"/>
    </row>
    <row r="312" spans="5:6" x14ac:dyDescent="1.05">
      <c r="E312" s="92"/>
      <c r="F312" s="92"/>
    </row>
    <row r="313" spans="5:6" x14ac:dyDescent="1.05">
      <c r="E313" s="92"/>
      <c r="F313" s="92"/>
    </row>
    <row r="314" spans="5:6" x14ac:dyDescent="1.05">
      <c r="E314" s="92"/>
      <c r="F314" s="92"/>
    </row>
    <row r="315" spans="5:6" x14ac:dyDescent="1.05">
      <c r="E315" s="92"/>
      <c r="F315" s="92"/>
    </row>
    <row r="316" spans="5:6" x14ac:dyDescent="1.05">
      <c r="E316" s="92"/>
      <c r="F316" s="92"/>
    </row>
    <row r="317" spans="5:6" x14ac:dyDescent="1.05">
      <c r="E317" s="92"/>
      <c r="F317" s="92"/>
    </row>
    <row r="318" spans="5:6" x14ac:dyDescent="1.05">
      <c r="E318" s="92"/>
      <c r="F318" s="92"/>
    </row>
    <row r="319" spans="5:6" x14ac:dyDescent="1.05">
      <c r="E319" s="92"/>
      <c r="F319" s="92"/>
    </row>
    <row r="320" spans="5:6" x14ac:dyDescent="1.05">
      <c r="E320" s="92"/>
      <c r="F320" s="92"/>
    </row>
    <row r="321" spans="5:6" x14ac:dyDescent="1.05">
      <c r="E321" s="92"/>
      <c r="F321" s="92"/>
    </row>
    <row r="322" spans="5:6" x14ac:dyDescent="1.05">
      <c r="E322" s="92"/>
      <c r="F322" s="92"/>
    </row>
    <row r="323" spans="5:6" x14ac:dyDescent="1.05">
      <c r="E323" s="92"/>
      <c r="F323" s="92"/>
    </row>
    <row r="324" spans="5:6" x14ac:dyDescent="1.05">
      <c r="E324" s="92"/>
      <c r="F324" s="92"/>
    </row>
    <row r="325" spans="5:6" x14ac:dyDescent="1.05">
      <c r="E325" s="92"/>
      <c r="F325" s="92"/>
    </row>
    <row r="326" spans="5:6" x14ac:dyDescent="1.05">
      <c r="E326" s="92"/>
      <c r="F326" s="92"/>
    </row>
    <row r="327" spans="5:6" x14ac:dyDescent="1.05">
      <c r="E327" s="92"/>
      <c r="F327" s="92"/>
    </row>
    <row r="328" spans="5:6" x14ac:dyDescent="1.05">
      <c r="E328" s="92"/>
      <c r="F328" s="92"/>
    </row>
    <row r="329" spans="5:6" x14ac:dyDescent="1.05">
      <c r="E329" s="92"/>
      <c r="F329" s="92"/>
    </row>
    <row r="330" spans="5:6" x14ac:dyDescent="1.05">
      <c r="E330" s="92"/>
      <c r="F330" s="92"/>
    </row>
    <row r="331" spans="5:6" x14ac:dyDescent="1.05">
      <c r="E331" s="92"/>
      <c r="F331" s="92"/>
    </row>
    <row r="332" spans="5:6" x14ac:dyDescent="1.05">
      <c r="E332" s="92"/>
      <c r="F332" s="92"/>
    </row>
    <row r="333" spans="5:6" x14ac:dyDescent="1.05">
      <c r="E333" s="92"/>
      <c r="F333" s="92"/>
    </row>
    <row r="334" spans="5:6" x14ac:dyDescent="1.05">
      <c r="E334" s="92"/>
      <c r="F334" s="92"/>
    </row>
    <row r="335" spans="5:6" x14ac:dyDescent="1.05">
      <c r="E335" s="92"/>
      <c r="F335" s="92"/>
    </row>
    <row r="336" spans="5:6" x14ac:dyDescent="1.05">
      <c r="E336" s="92"/>
      <c r="F336" s="92"/>
    </row>
    <row r="337" spans="5:6" x14ac:dyDescent="1.05">
      <c r="E337" s="92"/>
      <c r="F337" s="92"/>
    </row>
    <row r="338" spans="5:6" x14ac:dyDescent="1.05">
      <c r="E338" s="92"/>
      <c r="F338" s="92"/>
    </row>
    <row r="339" spans="5:6" x14ac:dyDescent="1.05">
      <c r="E339" s="92"/>
      <c r="F339" s="92"/>
    </row>
    <row r="340" spans="5:6" x14ac:dyDescent="1.05">
      <c r="E340" s="92"/>
      <c r="F340" s="92"/>
    </row>
    <row r="341" spans="5:6" x14ac:dyDescent="1.05">
      <c r="E341" s="92"/>
      <c r="F341" s="92"/>
    </row>
    <row r="342" spans="5:6" x14ac:dyDescent="1.05">
      <c r="E342" s="92"/>
      <c r="F342" s="92"/>
    </row>
    <row r="343" spans="5:6" x14ac:dyDescent="1.05">
      <c r="E343" s="92"/>
      <c r="F343" s="92"/>
    </row>
    <row r="344" spans="5:6" x14ac:dyDescent="1.05">
      <c r="E344" s="92"/>
      <c r="F344" s="92"/>
    </row>
    <row r="345" spans="5:6" x14ac:dyDescent="1.05">
      <c r="E345" s="92"/>
      <c r="F345" s="92"/>
    </row>
    <row r="346" spans="5:6" x14ac:dyDescent="1.05">
      <c r="E346" s="92"/>
      <c r="F346" s="92"/>
    </row>
    <row r="347" spans="5:6" x14ac:dyDescent="1.05">
      <c r="E347" s="92"/>
      <c r="F347" s="92"/>
    </row>
    <row r="348" spans="5:6" x14ac:dyDescent="1.05">
      <c r="E348" s="92"/>
      <c r="F348" s="92"/>
    </row>
    <row r="349" spans="5:6" x14ac:dyDescent="1.05">
      <c r="E349" s="92"/>
      <c r="F349" s="92"/>
    </row>
    <row r="350" spans="5:6" x14ac:dyDescent="1.05">
      <c r="E350" s="92"/>
      <c r="F350" s="92"/>
    </row>
    <row r="351" spans="5:6" x14ac:dyDescent="1.05">
      <c r="E351" s="92"/>
      <c r="F351" s="92"/>
    </row>
    <row r="352" spans="5:6" x14ac:dyDescent="1.05">
      <c r="E352" s="92"/>
      <c r="F352" s="92"/>
    </row>
    <row r="353" spans="5:6" x14ac:dyDescent="1.05">
      <c r="E353" s="92"/>
      <c r="F353" s="92"/>
    </row>
    <row r="354" spans="5:6" x14ac:dyDescent="1.05">
      <c r="E354" s="92"/>
      <c r="F354" s="92"/>
    </row>
    <row r="355" spans="5:6" x14ac:dyDescent="1.05">
      <c r="E355" s="92"/>
      <c r="F355" s="92"/>
    </row>
    <row r="356" spans="5:6" x14ac:dyDescent="1.05">
      <c r="E356" s="92"/>
      <c r="F356" s="92"/>
    </row>
    <row r="357" spans="5:6" x14ac:dyDescent="1.05">
      <c r="E357" s="92"/>
      <c r="F357" s="92"/>
    </row>
    <row r="358" spans="5:6" x14ac:dyDescent="1.05">
      <c r="E358" s="92"/>
      <c r="F358" s="92"/>
    </row>
    <row r="359" spans="5:6" x14ac:dyDescent="1.05">
      <c r="E359" s="92"/>
      <c r="F359" s="92"/>
    </row>
    <row r="360" spans="5:6" x14ac:dyDescent="1.05">
      <c r="E360" s="92"/>
      <c r="F360" s="92"/>
    </row>
    <row r="361" spans="5:6" x14ac:dyDescent="1.05">
      <c r="E361" s="92"/>
      <c r="F361" s="92"/>
    </row>
    <row r="362" spans="5:6" x14ac:dyDescent="1.05">
      <c r="E362" s="92"/>
      <c r="F362" s="92"/>
    </row>
    <row r="363" spans="5:6" x14ac:dyDescent="1.05">
      <c r="E363" s="92"/>
      <c r="F363" s="92"/>
    </row>
    <row r="364" spans="5:6" x14ac:dyDescent="1.05">
      <c r="E364" s="92"/>
      <c r="F364" s="92"/>
    </row>
    <row r="365" spans="5:6" x14ac:dyDescent="1.05">
      <c r="E365" s="92"/>
      <c r="F365" s="92"/>
    </row>
    <row r="366" spans="5:6" x14ac:dyDescent="1.05">
      <c r="E366" s="92"/>
      <c r="F366" s="92"/>
    </row>
    <row r="367" spans="5:6" x14ac:dyDescent="1.05">
      <c r="E367" s="92"/>
      <c r="F367" s="92"/>
    </row>
    <row r="368" spans="5:6" x14ac:dyDescent="1.05">
      <c r="E368" s="92"/>
      <c r="F368" s="92"/>
    </row>
    <row r="369" spans="5:6" x14ac:dyDescent="1.05">
      <c r="E369" s="92"/>
      <c r="F369" s="92"/>
    </row>
    <row r="370" spans="5:6" x14ac:dyDescent="1.05">
      <c r="E370" s="92"/>
      <c r="F370" s="92"/>
    </row>
    <row r="371" spans="5:6" x14ac:dyDescent="1.05">
      <c r="E371" s="92"/>
      <c r="F371" s="92"/>
    </row>
    <row r="372" spans="5:6" x14ac:dyDescent="1.05">
      <c r="E372" s="92"/>
      <c r="F372" s="92"/>
    </row>
    <row r="373" spans="5:6" x14ac:dyDescent="1.05">
      <c r="E373" s="92"/>
      <c r="F373" s="92"/>
    </row>
    <row r="374" spans="5:6" x14ac:dyDescent="1.05">
      <c r="E374" s="92"/>
      <c r="F374" s="92"/>
    </row>
    <row r="375" spans="5:6" x14ac:dyDescent="1.05">
      <c r="E375" s="92"/>
      <c r="F375" s="92"/>
    </row>
    <row r="376" spans="5:6" x14ac:dyDescent="1.05">
      <c r="E376" s="92"/>
      <c r="F376" s="92"/>
    </row>
    <row r="377" spans="5:6" x14ac:dyDescent="1.05">
      <c r="E377" s="92"/>
      <c r="F377" s="92"/>
    </row>
    <row r="378" spans="5:6" x14ac:dyDescent="1.05">
      <c r="E378" s="92"/>
      <c r="F378" s="92"/>
    </row>
    <row r="379" spans="5:6" x14ac:dyDescent="1.05">
      <c r="E379" s="92"/>
      <c r="F379" s="92"/>
    </row>
    <row r="380" spans="5:6" x14ac:dyDescent="1.05">
      <c r="E380" s="92"/>
      <c r="F380" s="92"/>
    </row>
    <row r="381" spans="5:6" x14ac:dyDescent="1.05">
      <c r="E381" s="92"/>
      <c r="F381" s="92"/>
    </row>
    <row r="382" spans="5:6" x14ac:dyDescent="1.05">
      <c r="E382" s="92"/>
      <c r="F382" s="92"/>
    </row>
    <row r="383" spans="5:6" x14ac:dyDescent="1.05">
      <c r="E383" s="92"/>
      <c r="F383" s="92"/>
    </row>
    <row r="384" spans="5:6" x14ac:dyDescent="1.05">
      <c r="E384" s="92"/>
      <c r="F384" s="92"/>
    </row>
    <row r="385" spans="5:6" x14ac:dyDescent="1.05">
      <c r="E385" s="92"/>
      <c r="F385" s="92"/>
    </row>
    <row r="386" spans="5:6" x14ac:dyDescent="1.05">
      <c r="E386" s="92"/>
      <c r="F386" s="92"/>
    </row>
    <row r="387" spans="5:6" x14ac:dyDescent="1.05">
      <c r="E387" s="92"/>
      <c r="F387" s="92"/>
    </row>
    <row r="388" spans="5:6" x14ac:dyDescent="1.05">
      <c r="E388" s="92"/>
      <c r="F388" s="92"/>
    </row>
    <row r="389" spans="5:6" x14ac:dyDescent="1.05">
      <c r="E389" s="92"/>
      <c r="F389" s="92"/>
    </row>
    <row r="390" spans="5:6" x14ac:dyDescent="1.05">
      <c r="E390" s="92"/>
      <c r="F390" s="92"/>
    </row>
    <row r="391" spans="5:6" x14ac:dyDescent="1.05">
      <c r="E391" s="92"/>
      <c r="F391" s="92"/>
    </row>
    <row r="392" spans="5:6" x14ac:dyDescent="1.05">
      <c r="E392" s="92"/>
      <c r="F392" s="92"/>
    </row>
    <row r="393" spans="5:6" x14ac:dyDescent="1.05">
      <c r="E393" s="92"/>
      <c r="F393" s="92"/>
    </row>
    <row r="394" spans="5:6" x14ac:dyDescent="1.05">
      <c r="E394" s="92"/>
      <c r="F394" s="92"/>
    </row>
    <row r="395" spans="5:6" x14ac:dyDescent="1.05">
      <c r="E395" s="92"/>
      <c r="F395" s="92"/>
    </row>
    <row r="396" spans="5:6" x14ac:dyDescent="1.05">
      <c r="E396" s="92"/>
      <c r="F396" s="92"/>
    </row>
    <row r="397" spans="5:6" x14ac:dyDescent="1.05">
      <c r="E397" s="92"/>
      <c r="F397" s="92"/>
    </row>
    <row r="398" spans="5:6" x14ac:dyDescent="1.05">
      <c r="E398" s="92"/>
      <c r="F398" s="92"/>
    </row>
    <row r="399" spans="5:6" x14ac:dyDescent="1.05">
      <c r="E399" s="92"/>
      <c r="F399" s="92"/>
    </row>
    <row r="400" spans="5:6" x14ac:dyDescent="1.05">
      <c r="E400" s="92"/>
      <c r="F400" s="92"/>
    </row>
    <row r="401" spans="5:6" x14ac:dyDescent="1.05">
      <c r="E401" s="92"/>
      <c r="F401" s="92"/>
    </row>
    <row r="402" spans="5:6" x14ac:dyDescent="1.05">
      <c r="E402" s="92"/>
      <c r="F402" s="92"/>
    </row>
    <row r="403" spans="5:6" x14ac:dyDescent="1.05">
      <c r="E403" s="92"/>
      <c r="F403" s="92"/>
    </row>
    <row r="404" spans="5:6" x14ac:dyDescent="1.05">
      <c r="E404" s="92"/>
      <c r="F404" s="92"/>
    </row>
    <row r="405" spans="5:6" x14ac:dyDescent="1.05">
      <c r="E405" s="92"/>
      <c r="F405" s="92"/>
    </row>
    <row r="406" spans="5:6" x14ac:dyDescent="1.05">
      <c r="E406" s="92"/>
      <c r="F406" s="92"/>
    </row>
    <row r="407" spans="5:6" x14ac:dyDescent="1.05">
      <c r="E407" s="92"/>
      <c r="F407" s="92"/>
    </row>
    <row r="408" spans="5:6" x14ac:dyDescent="1.05">
      <c r="E408" s="92"/>
      <c r="F408" s="92"/>
    </row>
    <row r="409" spans="5:6" x14ac:dyDescent="1.05">
      <c r="E409" s="92"/>
      <c r="F409" s="92"/>
    </row>
    <row r="410" spans="5:6" x14ac:dyDescent="1.05">
      <c r="E410" s="92"/>
      <c r="F410" s="92"/>
    </row>
    <row r="411" spans="5:6" x14ac:dyDescent="1.05">
      <c r="E411" s="92"/>
      <c r="F411" s="92"/>
    </row>
    <row r="412" spans="5:6" x14ac:dyDescent="1.05">
      <c r="E412" s="92"/>
      <c r="F412" s="92"/>
    </row>
    <row r="413" spans="5:6" x14ac:dyDescent="1.05">
      <c r="E413" s="92"/>
      <c r="F413" s="92"/>
    </row>
    <row r="414" spans="5:6" x14ac:dyDescent="1.05">
      <c r="E414" s="92"/>
      <c r="F414" s="92"/>
    </row>
    <row r="415" spans="5:6" x14ac:dyDescent="1.05">
      <c r="E415" s="92"/>
      <c r="F415" s="92"/>
    </row>
    <row r="416" spans="5:6" x14ac:dyDescent="1.05">
      <c r="E416" s="92"/>
      <c r="F416" s="92"/>
    </row>
    <row r="417" spans="5:6" x14ac:dyDescent="1.05">
      <c r="E417" s="92"/>
      <c r="F417" s="92"/>
    </row>
    <row r="418" spans="5:6" x14ac:dyDescent="1.05">
      <c r="E418" s="92"/>
      <c r="F418" s="92"/>
    </row>
    <row r="419" spans="5:6" x14ac:dyDescent="1.05">
      <c r="E419" s="92"/>
      <c r="F419" s="92"/>
    </row>
    <row r="420" spans="5:6" x14ac:dyDescent="1.05">
      <c r="E420" s="92"/>
      <c r="F420" s="92"/>
    </row>
    <row r="421" spans="5:6" x14ac:dyDescent="1.05">
      <c r="E421" s="92"/>
      <c r="F421" s="92"/>
    </row>
    <row r="422" spans="5:6" x14ac:dyDescent="1.05">
      <c r="E422" s="92"/>
      <c r="F422" s="92"/>
    </row>
    <row r="423" spans="5:6" x14ac:dyDescent="1.05">
      <c r="E423" s="92"/>
      <c r="F423" s="92"/>
    </row>
    <row r="424" spans="5:6" x14ac:dyDescent="1.05">
      <c r="E424" s="92"/>
      <c r="F424" s="92"/>
    </row>
    <row r="425" spans="5:6" x14ac:dyDescent="1.05">
      <c r="E425" s="92"/>
      <c r="F425" s="92"/>
    </row>
    <row r="426" spans="5:6" x14ac:dyDescent="1.05">
      <c r="E426" s="92"/>
      <c r="F426" s="92"/>
    </row>
    <row r="427" spans="5:6" x14ac:dyDescent="1.05">
      <c r="E427" s="92"/>
      <c r="F427" s="92"/>
    </row>
    <row r="428" spans="5:6" x14ac:dyDescent="1.05">
      <c r="E428" s="92"/>
      <c r="F428" s="92"/>
    </row>
    <row r="429" spans="5:6" x14ac:dyDescent="1.05">
      <c r="E429" s="92"/>
      <c r="F429" s="92"/>
    </row>
    <row r="430" spans="5:6" x14ac:dyDescent="1.05">
      <c r="E430" s="92"/>
      <c r="F430" s="92"/>
    </row>
    <row r="431" spans="5:6" x14ac:dyDescent="1.05">
      <c r="E431" s="92"/>
      <c r="F431" s="92"/>
    </row>
    <row r="432" spans="5:6" x14ac:dyDescent="1.05">
      <c r="E432" s="92"/>
      <c r="F432" s="92"/>
    </row>
    <row r="433" spans="5:6" x14ac:dyDescent="1.05">
      <c r="E433" s="92"/>
      <c r="F433" s="92"/>
    </row>
    <row r="434" spans="5:6" x14ac:dyDescent="1.05">
      <c r="E434" s="92"/>
      <c r="F434" s="92"/>
    </row>
    <row r="435" spans="5:6" x14ac:dyDescent="1.05">
      <c r="E435" s="92"/>
      <c r="F435" s="92"/>
    </row>
    <row r="436" spans="5:6" x14ac:dyDescent="1.05">
      <c r="E436" s="92"/>
      <c r="F436" s="92"/>
    </row>
    <row r="437" spans="5:6" x14ac:dyDescent="1.05">
      <c r="E437" s="92"/>
      <c r="F437" s="92"/>
    </row>
    <row r="438" spans="5:6" x14ac:dyDescent="1.05">
      <c r="E438" s="92"/>
      <c r="F438" s="92"/>
    </row>
    <row r="439" spans="5:6" x14ac:dyDescent="1.05">
      <c r="E439" s="92"/>
      <c r="F439" s="92"/>
    </row>
    <row r="440" spans="5:6" x14ac:dyDescent="1.05">
      <c r="E440" s="92"/>
      <c r="F440" s="92"/>
    </row>
    <row r="441" spans="5:6" x14ac:dyDescent="1.05">
      <c r="E441" s="92"/>
      <c r="F441" s="92"/>
    </row>
    <row r="442" spans="5:6" x14ac:dyDescent="1.05">
      <c r="E442" s="92"/>
      <c r="F442" s="92"/>
    </row>
    <row r="443" spans="5:6" x14ac:dyDescent="1.05">
      <c r="E443" s="92"/>
      <c r="F443" s="92"/>
    </row>
    <row r="444" spans="5:6" x14ac:dyDescent="1.05">
      <c r="E444" s="92"/>
      <c r="F444" s="92"/>
    </row>
    <row r="445" spans="5:6" x14ac:dyDescent="1.05">
      <c r="E445" s="92"/>
      <c r="F445" s="92"/>
    </row>
    <row r="446" spans="5:6" x14ac:dyDescent="1.05">
      <c r="E446" s="92"/>
      <c r="F446" s="92"/>
    </row>
    <row r="447" spans="5:6" x14ac:dyDescent="1.05">
      <c r="E447" s="92"/>
      <c r="F447" s="92"/>
    </row>
    <row r="448" spans="5:6" x14ac:dyDescent="1.05">
      <c r="E448" s="92"/>
      <c r="F448" s="92"/>
    </row>
    <row r="449" spans="5:6" x14ac:dyDescent="1.05">
      <c r="E449" s="92"/>
      <c r="F449" s="92"/>
    </row>
    <row r="450" spans="5:6" x14ac:dyDescent="1.05">
      <c r="E450" s="92"/>
      <c r="F450" s="92"/>
    </row>
    <row r="451" spans="5:6" x14ac:dyDescent="1.05">
      <c r="E451" s="92"/>
      <c r="F451" s="92"/>
    </row>
    <row r="452" spans="5:6" x14ac:dyDescent="1.05">
      <c r="E452" s="92"/>
      <c r="F452" s="92"/>
    </row>
    <row r="453" spans="5:6" x14ac:dyDescent="1.05">
      <c r="E453" s="92"/>
      <c r="F453" s="92"/>
    </row>
    <row r="454" spans="5:6" x14ac:dyDescent="1.05">
      <c r="E454" s="92"/>
      <c r="F454" s="92"/>
    </row>
    <row r="455" spans="5:6" x14ac:dyDescent="1.05">
      <c r="E455" s="92"/>
      <c r="F455" s="92"/>
    </row>
    <row r="456" spans="5:6" x14ac:dyDescent="1.05">
      <c r="E456" s="92"/>
      <c r="F456" s="92"/>
    </row>
    <row r="457" spans="5:6" x14ac:dyDescent="1.05">
      <c r="E457" s="92"/>
      <c r="F457" s="92"/>
    </row>
    <row r="458" spans="5:6" x14ac:dyDescent="1.05">
      <c r="E458" s="92"/>
      <c r="F458" s="92"/>
    </row>
    <row r="459" spans="5:6" x14ac:dyDescent="1.05">
      <c r="E459" s="92"/>
      <c r="F459" s="92"/>
    </row>
    <row r="460" spans="5:6" x14ac:dyDescent="1.05">
      <c r="E460" s="92"/>
      <c r="F460" s="92"/>
    </row>
    <row r="461" spans="5:6" x14ac:dyDescent="1.05">
      <c r="E461" s="92"/>
      <c r="F461" s="92"/>
    </row>
    <row r="462" spans="5:6" x14ac:dyDescent="1.05">
      <c r="E462" s="92"/>
      <c r="F462" s="92"/>
    </row>
    <row r="463" spans="5:6" x14ac:dyDescent="1.05">
      <c r="E463" s="92"/>
      <c r="F463" s="92"/>
    </row>
    <row r="464" spans="5:6" x14ac:dyDescent="1.05">
      <c r="E464" s="92"/>
      <c r="F464" s="92"/>
    </row>
    <row r="465" spans="5:6" x14ac:dyDescent="1.05">
      <c r="E465" s="92"/>
      <c r="F465" s="92"/>
    </row>
    <row r="466" spans="5:6" x14ac:dyDescent="1.05">
      <c r="E466" s="92"/>
      <c r="F466" s="92"/>
    </row>
    <row r="467" spans="5:6" x14ac:dyDescent="1.05">
      <c r="E467" s="92"/>
      <c r="F467" s="92"/>
    </row>
    <row r="468" spans="5:6" x14ac:dyDescent="1.05">
      <c r="E468" s="92"/>
      <c r="F468" s="92"/>
    </row>
    <row r="469" spans="5:6" x14ac:dyDescent="1.05">
      <c r="E469" s="92"/>
      <c r="F469" s="92"/>
    </row>
    <row r="470" spans="5:6" x14ac:dyDescent="1.05">
      <c r="E470" s="92"/>
      <c r="F470" s="92"/>
    </row>
    <row r="471" spans="5:6" x14ac:dyDescent="1.05">
      <c r="E471" s="92"/>
      <c r="F471" s="92"/>
    </row>
    <row r="472" spans="5:6" x14ac:dyDescent="1.05">
      <c r="E472" s="92"/>
      <c r="F472" s="92"/>
    </row>
    <row r="473" spans="5:6" x14ac:dyDescent="1.05">
      <c r="E473" s="92"/>
      <c r="F473" s="92"/>
    </row>
    <row r="474" spans="5:6" x14ac:dyDescent="1.05">
      <c r="E474" s="92"/>
      <c r="F474" s="92"/>
    </row>
    <row r="475" spans="5:6" x14ac:dyDescent="1.05">
      <c r="E475" s="92"/>
      <c r="F475" s="92"/>
    </row>
    <row r="476" spans="5:6" x14ac:dyDescent="1.05">
      <c r="E476" s="92"/>
      <c r="F476" s="92"/>
    </row>
    <row r="477" spans="5:6" x14ac:dyDescent="1.05">
      <c r="E477" s="92"/>
      <c r="F477" s="92"/>
    </row>
    <row r="478" spans="5:6" x14ac:dyDescent="1.05">
      <c r="E478" s="92"/>
      <c r="F478" s="92"/>
    </row>
    <row r="479" spans="5:6" x14ac:dyDescent="1.05">
      <c r="E479" s="92"/>
      <c r="F479" s="92"/>
    </row>
    <row r="480" spans="5:6" x14ac:dyDescent="1.05">
      <c r="E480" s="92"/>
      <c r="F480" s="92"/>
    </row>
    <row r="481" spans="5:6" x14ac:dyDescent="1.05">
      <c r="E481" s="92"/>
      <c r="F481" s="92"/>
    </row>
    <row r="482" spans="5:6" x14ac:dyDescent="1.05">
      <c r="E482" s="92"/>
      <c r="F482" s="92"/>
    </row>
    <row r="483" spans="5:6" x14ac:dyDescent="1.05">
      <c r="E483" s="92"/>
      <c r="F483" s="92"/>
    </row>
    <row r="484" spans="5:6" x14ac:dyDescent="1.05">
      <c r="E484" s="92"/>
      <c r="F484" s="92"/>
    </row>
    <row r="485" spans="5:6" x14ac:dyDescent="1.05">
      <c r="E485" s="92"/>
      <c r="F485" s="92"/>
    </row>
    <row r="486" spans="5:6" x14ac:dyDescent="1.05">
      <c r="E486" s="92"/>
      <c r="F486" s="92"/>
    </row>
    <row r="487" spans="5:6" x14ac:dyDescent="1.05">
      <c r="E487" s="92"/>
      <c r="F487" s="92"/>
    </row>
    <row r="488" spans="5:6" x14ac:dyDescent="1.05">
      <c r="E488" s="92"/>
      <c r="F488" s="92"/>
    </row>
    <row r="489" spans="5:6" x14ac:dyDescent="1.05">
      <c r="E489" s="92"/>
      <c r="F489" s="92"/>
    </row>
    <row r="490" spans="5:6" x14ac:dyDescent="1.05">
      <c r="E490" s="92"/>
      <c r="F490" s="92"/>
    </row>
    <row r="491" spans="5:6" x14ac:dyDescent="1.05">
      <c r="E491" s="92"/>
      <c r="F491" s="92"/>
    </row>
    <row r="492" spans="5:6" x14ac:dyDescent="1.05">
      <c r="E492" s="92"/>
      <c r="F492" s="92"/>
    </row>
    <row r="493" spans="5:6" x14ac:dyDescent="1.05">
      <c r="E493" s="92"/>
      <c r="F493" s="92"/>
    </row>
    <row r="494" spans="5:6" x14ac:dyDescent="1.05">
      <c r="E494" s="92"/>
      <c r="F494" s="92"/>
    </row>
    <row r="495" spans="5:6" x14ac:dyDescent="1.05">
      <c r="E495" s="92"/>
      <c r="F495" s="92"/>
    </row>
    <row r="496" spans="5:6" x14ac:dyDescent="1.05">
      <c r="E496" s="92"/>
      <c r="F496" s="92"/>
    </row>
    <row r="497" spans="5:6" x14ac:dyDescent="1.05">
      <c r="E497" s="92"/>
      <c r="F497" s="92"/>
    </row>
    <row r="498" spans="5:6" x14ac:dyDescent="1.05">
      <c r="E498" s="92"/>
      <c r="F498" s="92"/>
    </row>
    <row r="499" spans="5:6" x14ac:dyDescent="1.05">
      <c r="E499" s="92"/>
      <c r="F499" s="92"/>
    </row>
    <row r="500" spans="5:6" x14ac:dyDescent="1.05">
      <c r="E500" s="92"/>
      <c r="F500" s="92"/>
    </row>
    <row r="501" spans="5:6" x14ac:dyDescent="1.05">
      <c r="E501" s="92"/>
      <c r="F501" s="92"/>
    </row>
    <row r="502" spans="5:6" x14ac:dyDescent="1.05">
      <c r="E502" s="92"/>
      <c r="F502" s="92"/>
    </row>
    <row r="503" spans="5:6" x14ac:dyDescent="1.05">
      <c r="E503" s="92"/>
      <c r="F503" s="92"/>
    </row>
    <row r="504" spans="5:6" x14ac:dyDescent="1.05">
      <c r="E504" s="92"/>
      <c r="F504" s="92"/>
    </row>
    <row r="505" spans="5:6" x14ac:dyDescent="1.05">
      <c r="E505" s="92"/>
      <c r="F505" s="92"/>
    </row>
    <row r="506" spans="5:6" x14ac:dyDescent="1.05">
      <c r="E506" s="92"/>
      <c r="F506" s="92"/>
    </row>
    <row r="507" spans="5:6" x14ac:dyDescent="1.05">
      <c r="E507" s="92"/>
      <c r="F507" s="92"/>
    </row>
    <row r="508" spans="5:6" x14ac:dyDescent="1.05">
      <c r="E508" s="92"/>
      <c r="F508" s="92"/>
    </row>
    <row r="509" spans="5:6" x14ac:dyDescent="1.05">
      <c r="E509" s="92"/>
      <c r="F509" s="92"/>
    </row>
    <row r="510" spans="5:6" x14ac:dyDescent="1.05">
      <c r="E510" s="92"/>
      <c r="F510" s="92"/>
    </row>
    <row r="511" spans="5:6" x14ac:dyDescent="1.05">
      <c r="E511" s="92"/>
      <c r="F511" s="92"/>
    </row>
    <row r="512" spans="5:6" x14ac:dyDescent="1.05">
      <c r="E512" s="92"/>
      <c r="F512" s="92"/>
    </row>
    <row r="513" spans="5:6" x14ac:dyDescent="1.05">
      <c r="E513" s="92"/>
      <c r="F513" s="92"/>
    </row>
    <row r="514" spans="5:6" x14ac:dyDescent="1.05">
      <c r="E514" s="92"/>
      <c r="F514" s="92"/>
    </row>
    <row r="515" spans="5:6" x14ac:dyDescent="1.05">
      <c r="E515" s="92"/>
      <c r="F515" s="92"/>
    </row>
    <row r="516" spans="5:6" x14ac:dyDescent="1.05">
      <c r="E516" s="92"/>
      <c r="F516" s="92"/>
    </row>
    <row r="517" spans="5:6" x14ac:dyDescent="1.05">
      <c r="E517" s="92"/>
      <c r="F517" s="92"/>
    </row>
    <row r="518" spans="5:6" x14ac:dyDescent="1.05">
      <c r="E518" s="92"/>
      <c r="F518" s="92"/>
    </row>
    <row r="519" spans="5:6" x14ac:dyDescent="1.05">
      <c r="E519" s="92"/>
      <c r="F519" s="92"/>
    </row>
    <row r="520" spans="5:6" x14ac:dyDescent="1.05">
      <c r="E520" s="92"/>
      <c r="F520" s="92"/>
    </row>
    <row r="521" spans="5:6" x14ac:dyDescent="1.05">
      <c r="E521" s="92"/>
      <c r="F521" s="92"/>
    </row>
    <row r="522" spans="5:6" x14ac:dyDescent="1.05">
      <c r="E522" s="92"/>
      <c r="F522" s="92"/>
    </row>
    <row r="523" spans="5:6" x14ac:dyDescent="1.05">
      <c r="E523" s="92"/>
      <c r="F523" s="92"/>
    </row>
    <row r="524" spans="5:6" x14ac:dyDescent="1.05">
      <c r="E524" s="92"/>
      <c r="F524" s="92"/>
    </row>
    <row r="525" spans="5:6" x14ac:dyDescent="1.05">
      <c r="E525" s="92"/>
      <c r="F525" s="92"/>
    </row>
    <row r="526" spans="5:6" x14ac:dyDescent="1.05">
      <c r="E526" s="92"/>
      <c r="F526" s="92"/>
    </row>
    <row r="527" spans="5:6" x14ac:dyDescent="1.05">
      <c r="E527" s="92"/>
      <c r="F527" s="92"/>
    </row>
    <row r="528" spans="5:6" x14ac:dyDescent="1.05">
      <c r="E528" s="92"/>
      <c r="F528" s="92"/>
    </row>
    <row r="529" spans="5:6" x14ac:dyDescent="1.05">
      <c r="E529" s="92"/>
      <c r="F529" s="92"/>
    </row>
    <row r="530" spans="5:6" x14ac:dyDescent="1.05">
      <c r="E530" s="92"/>
      <c r="F530" s="92"/>
    </row>
    <row r="531" spans="5:6" x14ac:dyDescent="1.05">
      <c r="E531" s="92"/>
      <c r="F531" s="92"/>
    </row>
    <row r="532" spans="5:6" x14ac:dyDescent="1.05">
      <c r="E532" s="92"/>
      <c r="F532" s="92"/>
    </row>
    <row r="533" spans="5:6" x14ac:dyDescent="1.05">
      <c r="E533" s="92"/>
      <c r="F533" s="92"/>
    </row>
    <row r="534" spans="5:6" x14ac:dyDescent="1.05">
      <c r="E534" s="92"/>
      <c r="F534" s="92"/>
    </row>
    <row r="535" spans="5:6" x14ac:dyDescent="1.05">
      <c r="E535" s="92"/>
      <c r="F535" s="92"/>
    </row>
    <row r="536" spans="5:6" x14ac:dyDescent="1.05">
      <c r="E536" s="92"/>
      <c r="F536" s="92"/>
    </row>
    <row r="537" spans="5:6" x14ac:dyDescent="1.05">
      <c r="E537" s="92"/>
      <c r="F537" s="92"/>
    </row>
    <row r="538" spans="5:6" x14ac:dyDescent="1.05">
      <c r="E538" s="92"/>
      <c r="F538" s="92"/>
    </row>
    <row r="539" spans="5:6" x14ac:dyDescent="1.05">
      <c r="E539" s="92"/>
      <c r="F539" s="92"/>
    </row>
    <row r="540" spans="5:6" x14ac:dyDescent="1.05">
      <c r="E540" s="92"/>
      <c r="F540" s="92"/>
    </row>
    <row r="541" spans="5:6" x14ac:dyDescent="1.05">
      <c r="E541" s="92"/>
      <c r="F541" s="92"/>
    </row>
    <row r="542" spans="5:6" x14ac:dyDescent="1.05">
      <c r="E542" s="92"/>
      <c r="F542" s="92"/>
    </row>
    <row r="543" spans="5:6" x14ac:dyDescent="1.05">
      <c r="E543" s="92"/>
      <c r="F543" s="92"/>
    </row>
    <row r="544" spans="5:6" x14ac:dyDescent="1.05">
      <c r="E544" s="92"/>
      <c r="F544" s="92"/>
    </row>
    <row r="545" spans="5:6" x14ac:dyDescent="1.05">
      <c r="E545" s="92"/>
      <c r="F545" s="92"/>
    </row>
    <row r="546" spans="5:6" x14ac:dyDescent="1.05">
      <c r="E546" s="92"/>
      <c r="F546" s="92"/>
    </row>
    <row r="547" spans="5:6" x14ac:dyDescent="1.05">
      <c r="E547" s="92"/>
      <c r="F547" s="92"/>
    </row>
    <row r="548" spans="5:6" x14ac:dyDescent="1.05">
      <c r="E548" s="92"/>
      <c r="F548" s="92"/>
    </row>
    <row r="549" spans="5:6" x14ac:dyDescent="1.05">
      <c r="E549" s="92"/>
      <c r="F549" s="92"/>
    </row>
    <row r="550" spans="5:6" x14ac:dyDescent="1.05">
      <c r="E550" s="92"/>
      <c r="F550" s="92"/>
    </row>
    <row r="551" spans="5:6" x14ac:dyDescent="1.05">
      <c r="E551" s="92"/>
      <c r="F551" s="92"/>
    </row>
    <row r="552" spans="5:6" x14ac:dyDescent="1.05">
      <c r="E552" s="92"/>
      <c r="F552" s="92"/>
    </row>
    <row r="553" spans="5:6" x14ac:dyDescent="1.05">
      <c r="E553" s="92"/>
      <c r="F553" s="92"/>
    </row>
    <row r="554" spans="5:6" x14ac:dyDescent="1.05">
      <c r="E554" s="92"/>
      <c r="F554" s="92"/>
    </row>
    <row r="555" spans="5:6" x14ac:dyDescent="1.05">
      <c r="E555" s="92"/>
      <c r="F555" s="92"/>
    </row>
    <row r="556" spans="5:6" x14ac:dyDescent="1.05">
      <c r="E556" s="92"/>
      <c r="F556" s="92"/>
    </row>
    <row r="557" spans="5:6" x14ac:dyDescent="1.05">
      <c r="E557" s="92"/>
      <c r="F557" s="92"/>
    </row>
    <row r="558" spans="5:6" x14ac:dyDescent="1.05">
      <c r="E558" s="92"/>
      <c r="F558" s="92"/>
    </row>
    <row r="559" spans="5:6" x14ac:dyDescent="1.05">
      <c r="E559" s="92"/>
      <c r="F559" s="92"/>
    </row>
    <row r="560" spans="5:6" x14ac:dyDescent="1.05">
      <c r="E560" s="92"/>
      <c r="F560" s="92"/>
    </row>
    <row r="561" spans="5:6" x14ac:dyDescent="1.05">
      <c r="E561" s="92"/>
      <c r="F561" s="92"/>
    </row>
    <row r="562" spans="5:6" x14ac:dyDescent="1.05">
      <c r="E562" s="92"/>
      <c r="F562" s="92"/>
    </row>
    <row r="563" spans="5:6" x14ac:dyDescent="1.05">
      <c r="E563" s="92"/>
      <c r="F563" s="92"/>
    </row>
    <row r="564" spans="5:6" x14ac:dyDescent="1.05">
      <c r="E564" s="92"/>
      <c r="F564" s="92"/>
    </row>
    <row r="565" spans="5:6" x14ac:dyDescent="1.05">
      <c r="E565" s="92"/>
      <c r="F565" s="92"/>
    </row>
    <row r="566" spans="5:6" x14ac:dyDescent="1.05">
      <c r="E566" s="92"/>
      <c r="F566" s="92"/>
    </row>
    <row r="567" spans="5:6" x14ac:dyDescent="1.05">
      <c r="E567" s="92"/>
      <c r="F567" s="92"/>
    </row>
    <row r="568" spans="5:6" x14ac:dyDescent="1.05">
      <c r="E568" s="92"/>
      <c r="F568" s="92"/>
    </row>
    <row r="569" spans="5:6" x14ac:dyDescent="1.05">
      <c r="E569" s="92"/>
      <c r="F569" s="92"/>
    </row>
    <row r="570" spans="5:6" x14ac:dyDescent="1.05">
      <c r="E570" s="92"/>
      <c r="F570" s="92"/>
    </row>
    <row r="571" spans="5:6" x14ac:dyDescent="1.05">
      <c r="E571" s="92"/>
      <c r="F571" s="92"/>
    </row>
    <row r="572" spans="5:6" x14ac:dyDescent="1.05">
      <c r="E572" s="92"/>
      <c r="F572" s="92"/>
    </row>
    <row r="573" spans="5:6" x14ac:dyDescent="1.05">
      <c r="E573" s="92"/>
      <c r="F573" s="92"/>
    </row>
    <row r="574" spans="5:6" x14ac:dyDescent="1.05">
      <c r="E574" s="92"/>
      <c r="F574" s="92"/>
    </row>
    <row r="575" spans="5:6" x14ac:dyDescent="1.05">
      <c r="E575" s="92"/>
      <c r="F575" s="92"/>
    </row>
    <row r="576" spans="5:6" x14ac:dyDescent="1.05">
      <c r="E576" s="92"/>
      <c r="F576" s="92"/>
    </row>
    <row r="577" spans="5:6" x14ac:dyDescent="1.05">
      <c r="E577" s="92"/>
      <c r="F577" s="92"/>
    </row>
    <row r="578" spans="5:6" x14ac:dyDescent="1.05">
      <c r="E578" s="92"/>
      <c r="F578" s="92"/>
    </row>
    <row r="579" spans="5:6" x14ac:dyDescent="1.05">
      <c r="E579" s="92"/>
      <c r="F579" s="92"/>
    </row>
    <row r="580" spans="5:6" x14ac:dyDescent="1.05">
      <c r="E580" s="92"/>
      <c r="F580" s="92"/>
    </row>
    <row r="581" spans="5:6" x14ac:dyDescent="1.05">
      <c r="E581" s="92"/>
      <c r="F581" s="92"/>
    </row>
    <row r="582" spans="5:6" x14ac:dyDescent="1.05">
      <c r="E582" s="92"/>
      <c r="F582" s="92"/>
    </row>
    <row r="583" spans="5:6" x14ac:dyDescent="1.05">
      <c r="E583" s="92"/>
      <c r="F583" s="92"/>
    </row>
    <row r="584" spans="5:6" x14ac:dyDescent="1.05">
      <c r="E584" s="92"/>
      <c r="F584" s="92"/>
    </row>
    <row r="585" spans="5:6" x14ac:dyDescent="1.05">
      <c r="E585" s="92"/>
      <c r="F585" s="92"/>
    </row>
    <row r="586" spans="5:6" x14ac:dyDescent="1.05">
      <c r="E586" s="92"/>
      <c r="F586" s="92"/>
    </row>
    <row r="587" spans="5:6" x14ac:dyDescent="1.05">
      <c r="E587" s="92"/>
      <c r="F587" s="92"/>
    </row>
    <row r="588" spans="5:6" x14ac:dyDescent="1.05">
      <c r="E588" s="92"/>
      <c r="F588" s="92"/>
    </row>
    <row r="589" spans="5:6" x14ac:dyDescent="1.05">
      <c r="E589" s="92"/>
      <c r="F589" s="92"/>
    </row>
    <row r="590" spans="5:6" x14ac:dyDescent="1.05">
      <c r="E590" s="92"/>
      <c r="F590" s="92"/>
    </row>
    <row r="591" spans="5:6" x14ac:dyDescent="1.05">
      <c r="E591" s="92"/>
      <c r="F591" s="92"/>
    </row>
    <row r="592" spans="5:6" x14ac:dyDescent="1.05">
      <c r="E592" s="92"/>
      <c r="F592" s="92"/>
    </row>
    <row r="593" spans="5:6" x14ac:dyDescent="1.05">
      <c r="E593" s="92"/>
      <c r="F593" s="92"/>
    </row>
    <row r="594" spans="5:6" x14ac:dyDescent="1.05">
      <c r="E594" s="92"/>
      <c r="F594" s="92"/>
    </row>
    <row r="595" spans="5:6" x14ac:dyDescent="1.05">
      <c r="E595" s="92"/>
      <c r="F595" s="92"/>
    </row>
    <row r="596" spans="5:6" x14ac:dyDescent="1.05">
      <c r="E596" s="92"/>
      <c r="F596" s="92"/>
    </row>
    <row r="597" spans="5:6" x14ac:dyDescent="1.05">
      <c r="E597" s="92"/>
      <c r="F597" s="92"/>
    </row>
    <row r="598" spans="5:6" x14ac:dyDescent="1.05">
      <c r="E598" s="92"/>
      <c r="F598" s="92"/>
    </row>
    <row r="599" spans="5:6" x14ac:dyDescent="1.05">
      <c r="E599" s="92"/>
      <c r="F599" s="92"/>
    </row>
    <row r="600" spans="5:6" x14ac:dyDescent="1.05">
      <c r="E600" s="92"/>
      <c r="F600" s="92"/>
    </row>
    <row r="601" spans="5:6" x14ac:dyDescent="1.05">
      <c r="E601" s="92"/>
      <c r="F601" s="92"/>
    </row>
    <row r="602" spans="5:6" x14ac:dyDescent="1.05">
      <c r="E602" s="92"/>
      <c r="F602" s="92"/>
    </row>
    <row r="603" spans="5:6" x14ac:dyDescent="1.05">
      <c r="E603" s="92"/>
      <c r="F603" s="92"/>
    </row>
    <row r="604" spans="5:6" x14ac:dyDescent="1.05">
      <c r="E604" s="92"/>
      <c r="F604" s="92"/>
    </row>
    <row r="605" spans="5:6" x14ac:dyDescent="1.05">
      <c r="E605" s="92"/>
      <c r="F605" s="92"/>
    </row>
    <row r="606" spans="5:6" x14ac:dyDescent="1.05">
      <c r="E606" s="92"/>
      <c r="F606" s="92"/>
    </row>
    <row r="607" spans="5:6" x14ac:dyDescent="1.05">
      <c r="E607" s="92"/>
      <c r="F607" s="92"/>
    </row>
    <row r="608" spans="5:6" x14ac:dyDescent="1.05">
      <c r="E608" s="92"/>
      <c r="F608" s="92"/>
    </row>
    <row r="609" spans="5:6" x14ac:dyDescent="1.05">
      <c r="E609" s="92"/>
      <c r="F609" s="92"/>
    </row>
    <row r="610" spans="5:6" x14ac:dyDescent="1.05">
      <c r="E610" s="92"/>
      <c r="F610" s="92"/>
    </row>
    <row r="611" spans="5:6" x14ac:dyDescent="1.05">
      <c r="E611" s="92"/>
      <c r="F611" s="92"/>
    </row>
    <row r="612" spans="5:6" x14ac:dyDescent="1.05">
      <c r="E612" s="92"/>
      <c r="F612" s="92"/>
    </row>
    <row r="613" spans="5:6" x14ac:dyDescent="1.05">
      <c r="E613" s="92"/>
      <c r="F613" s="92"/>
    </row>
    <row r="614" spans="5:6" x14ac:dyDescent="1.05">
      <c r="E614" s="92"/>
      <c r="F614" s="92"/>
    </row>
    <row r="615" spans="5:6" x14ac:dyDescent="1.05">
      <c r="E615" s="92"/>
      <c r="F615" s="92"/>
    </row>
    <row r="616" spans="5:6" x14ac:dyDescent="1.05">
      <c r="E616" s="92"/>
      <c r="F616" s="92"/>
    </row>
    <row r="617" spans="5:6" x14ac:dyDescent="1.05">
      <c r="E617" s="92"/>
      <c r="F617" s="92"/>
    </row>
    <row r="618" spans="5:6" x14ac:dyDescent="1.05">
      <c r="E618" s="92"/>
      <c r="F618" s="92"/>
    </row>
    <row r="619" spans="5:6" x14ac:dyDescent="1.05">
      <c r="E619" s="92"/>
      <c r="F619" s="92"/>
    </row>
    <row r="620" spans="5:6" x14ac:dyDescent="1.05">
      <c r="E620" s="92"/>
      <c r="F620" s="92"/>
    </row>
    <row r="621" spans="5:6" x14ac:dyDescent="1.05">
      <c r="E621" s="92"/>
      <c r="F621" s="92"/>
    </row>
    <row r="622" spans="5:6" x14ac:dyDescent="1.05">
      <c r="E622" s="92"/>
      <c r="F622" s="92"/>
    </row>
    <row r="623" spans="5:6" x14ac:dyDescent="1.05">
      <c r="E623" s="92"/>
      <c r="F623" s="92"/>
    </row>
    <row r="624" spans="5:6" x14ac:dyDescent="1.05">
      <c r="E624" s="92"/>
      <c r="F624" s="92"/>
    </row>
    <row r="625" spans="5:6" x14ac:dyDescent="1.05">
      <c r="E625" s="92"/>
      <c r="F625" s="92"/>
    </row>
    <row r="626" spans="5:6" x14ac:dyDescent="1.05">
      <c r="E626" s="92"/>
      <c r="F626" s="92"/>
    </row>
    <row r="627" spans="5:6" x14ac:dyDescent="1.05">
      <c r="E627" s="92"/>
      <c r="F627" s="92"/>
    </row>
    <row r="628" spans="5:6" x14ac:dyDescent="1.05">
      <c r="E628" s="92"/>
      <c r="F628" s="92"/>
    </row>
    <row r="629" spans="5:6" x14ac:dyDescent="1.05">
      <c r="E629" s="92"/>
      <c r="F629" s="92"/>
    </row>
    <row r="630" spans="5:6" x14ac:dyDescent="1.05">
      <c r="E630" s="92"/>
      <c r="F630" s="92"/>
    </row>
    <row r="631" spans="5:6" x14ac:dyDescent="1.05">
      <c r="E631" s="92"/>
      <c r="F631" s="92"/>
    </row>
    <row r="632" spans="5:6" x14ac:dyDescent="1.05">
      <c r="E632" s="92"/>
      <c r="F632" s="92"/>
    </row>
    <row r="633" spans="5:6" x14ac:dyDescent="1.05">
      <c r="E633" s="92"/>
      <c r="F633" s="92"/>
    </row>
    <row r="634" spans="5:6" x14ac:dyDescent="1.05">
      <c r="E634" s="92"/>
      <c r="F634" s="92"/>
    </row>
    <row r="635" spans="5:6" x14ac:dyDescent="1.05">
      <c r="E635" s="92"/>
      <c r="F635" s="92"/>
    </row>
    <row r="636" spans="5:6" x14ac:dyDescent="1.05">
      <c r="E636" s="92"/>
      <c r="F636" s="92"/>
    </row>
    <row r="637" spans="5:6" x14ac:dyDescent="1.05">
      <c r="E637" s="92"/>
      <c r="F637" s="92"/>
    </row>
    <row r="638" spans="5:6" x14ac:dyDescent="1.05">
      <c r="E638" s="92"/>
      <c r="F638" s="92"/>
    </row>
    <row r="639" spans="5:6" x14ac:dyDescent="1.05">
      <c r="E639" s="92"/>
      <c r="F639" s="92"/>
    </row>
    <row r="640" spans="5:6" x14ac:dyDescent="1.05">
      <c r="E640" s="92"/>
      <c r="F640" s="92"/>
    </row>
    <row r="641" spans="5:6" x14ac:dyDescent="1.05">
      <c r="E641" s="92"/>
      <c r="F641" s="92"/>
    </row>
    <row r="642" spans="5:6" x14ac:dyDescent="1.05">
      <c r="E642" s="92"/>
      <c r="F642" s="92"/>
    </row>
    <row r="643" spans="5:6" x14ac:dyDescent="1.05">
      <c r="E643" s="92"/>
      <c r="F643" s="92"/>
    </row>
    <row r="644" spans="5:6" x14ac:dyDescent="1.05">
      <c r="E644" s="92"/>
      <c r="F644" s="92"/>
    </row>
    <row r="645" spans="5:6" x14ac:dyDescent="1.05">
      <c r="E645" s="92"/>
      <c r="F645" s="92"/>
    </row>
    <row r="646" spans="5:6" x14ac:dyDescent="1.05">
      <c r="E646" s="92"/>
      <c r="F646" s="92"/>
    </row>
    <row r="647" spans="5:6" x14ac:dyDescent="1.05">
      <c r="E647" s="92"/>
      <c r="F647" s="92"/>
    </row>
    <row r="648" spans="5:6" x14ac:dyDescent="1.05">
      <c r="E648" s="92"/>
      <c r="F648" s="92"/>
    </row>
    <row r="649" spans="5:6" x14ac:dyDescent="1.05">
      <c r="E649" s="92"/>
      <c r="F649" s="92"/>
    </row>
    <row r="650" spans="5:6" x14ac:dyDescent="1.05">
      <c r="E650" s="92"/>
      <c r="F650" s="92"/>
    </row>
    <row r="651" spans="5:6" x14ac:dyDescent="1.05">
      <c r="E651" s="92"/>
      <c r="F651" s="92"/>
    </row>
    <row r="652" spans="5:6" x14ac:dyDescent="1.05">
      <c r="E652" s="92"/>
      <c r="F652" s="92"/>
    </row>
    <row r="653" spans="5:6" x14ac:dyDescent="1.05">
      <c r="E653" s="92"/>
      <c r="F653" s="92"/>
    </row>
    <row r="654" spans="5:6" x14ac:dyDescent="1.05">
      <c r="E654" s="92"/>
      <c r="F654" s="92"/>
    </row>
    <row r="655" spans="5:6" x14ac:dyDescent="1.05">
      <c r="E655" s="92"/>
      <c r="F655" s="92"/>
    </row>
    <row r="656" spans="5:6" x14ac:dyDescent="1.05">
      <c r="E656" s="92"/>
      <c r="F656" s="92"/>
    </row>
    <row r="657" spans="5:6" x14ac:dyDescent="1.05">
      <c r="E657" s="92"/>
      <c r="F657" s="92"/>
    </row>
    <row r="658" spans="5:6" x14ac:dyDescent="1.05">
      <c r="E658" s="92"/>
      <c r="F658" s="92"/>
    </row>
    <row r="659" spans="5:6" x14ac:dyDescent="1.05">
      <c r="E659" s="92"/>
      <c r="F659" s="92"/>
    </row>
    <row r="660" spans="5:6" x14ac:dyDescent="1.05">
      <c r="E660" s="92"/>
      <c r="F660" s="92"/>
    </row>
    <row r="661" spans="5:6" x14ac:dyDescent="1.05">
      <c r="E661" s="92"/>
      <c r="F661" s="92"/>
    </row>
    <row r="662" spans="5:6" x14ac:dyDescent="1.05">
      <c r="E662" s="92"/>
      <c r="F662" s="92"/>
    </row>
    <row r="663" spans="5:6" x14ac:dyDescent="1.05">
      <c r="E663" s="92"/>
      <c r="F663" s="92"/>
    </row>
    <row r="664" spans="5:6" x14ac:dyDescent="1.05">
      <c r="E664" s="92"/>
      <c r="F664" s="92"/>
    </row>
    <row r="665" spans="5:6" x14ac:dyDescent="1.05">
      <c r="E665" s="92"/>
      <c r="F665" s="92"/>
    </row>
    <row r="666" spans="5:6" x14ac:dyDescent="1.05">
      <c r="E666" s="92"/>
      <c r="F666" s="92"/>
    </row>
    <row r="667" spans="5:6" x14ac:dyDescent="1.05">
      <c r="E667" s="92"/>
      <c r="F667" s="92"/>
    </row>
    <row r="668" spans="5:6" x14ac:dyDescent="1.05">
      <c r="E668" s="92"/>
      <c r="F668" s="92"/>
    </row>
    <row r="669" spans="5:6" x14ac:dyDescent="1.05">
      <c r="E669" s="92"/>
      <c r="F669" s="92"/>
    </row>
    <row r="670" spans="5:6" x14ac:dyDescent="1.05">
      <c r="E670" s="92"/>
      <c r="F670" s="92"/>
    </row>
    <row r="671" spans="5:6" x14ac:dyDescent="1.05">
      <c r="E671" s="92"/>
      <c r="F671" s="92"/>
    </row>
    <row r="672" spans="5:6" x14ac:dyDescent="1.05">
      <c r="E672" s="92"/>
      <c r="F672" s="92"/>
    </row>
    <row r="673" spans="5:6" x14ac:dyDescent="1.05">
      <c r="E673" s="92"/>
      <c r="F673" s="92"/>
    </row>
    <row r="674" spans="5:6" x14ac:dyDescent="1.05">
      <c r="E674" s="92"/>
      <c r="F674" s="92"/>
    </row>
    <row r="675" spans="5:6" x14ac:dyDescent="1.05">
      <c r="E675" s="92"/>
      <c r="F675" s="92"/>
    </row>
    <row r="676" spans="5:6" x14ac:dyDescent="1.05">
      <c r="E676" s="92"/>
      <c r="F676" s="92"/>
    </row>
    <row r="677" spans="5:6" x14ac:dyDescent="1.05">
      <c r="E677" s="92"/>
      <c r="F677" s="92"/>
    </row>
    <row r="678" spans="5:6" x14ac:dyDescent="1.05">
      <c r="E678" s="92"/>
      <c r="F678" s="92"/>
    </row>
    <row r="679" spans="5:6" x14ac:dyDescent="1.05">
      <c r="E679" s="92"/>
      <c r="F679" s="92"/>
    </row>
    <row r="680" spans="5:6" x14ac:dyDescent="1.05">
      <c r="E680" s="92"/>
      <c r="F680" s="92"/>
    </row>
    <row r="681" spans="5:6" x14ac:dyDescent="1.05">
      <c r="E681" s="92"/>
      <c r="F681" s="92"/>
    </row>
    <row r="682" spans="5:6" x14ac:dyDescent="1.05">
      <c r="E682" s="92"/>
      <c r="F682" s="92"/>
    </row>
    <row r="683" spans="5:6" x14ac:dyDescent="1.05">
      <c r="E683" s="92"/>
      <c r="F683" s="92"/>
    </row>
    <row r="684" spans="5:6" x14ac:dyDescent="1.05">
      <c r="E684" s="92"/>
      <c r="F684" s="92"/>
    </row>
    <row r="685" spans="5:6" x14ac:dyDescent="1.05">
      <c r="E685" s="92"/>
      <c r="F685" s="92"/>
    </row>
    <row r="686" spans="5:6" x14ac:dyDescent="1.05">
      <c r="E686" s="92"/>
      <c r="F686" s="92"/>
    </row>
    <row r="687" spans="5:6" x14ac:dyDescent="1.05">
      <c r="E687" s="92"/>
      <c r="F687" s="92"/>
    </row>
    <row r="688" spans="5:6" x14ac:dyDescent="1.05">
      <c r="E688" s="92"/>
      <c r="F688" s="92"/>
    </row>
    <row r="689" spans="5:6" x14ac:dyDescent="1.05">
      <c r="E689" s="92"/>
      <c r="F689" s="92"/>
    </row>
    <row r="690" spans="5:6" x14ac:dyDescent="1.05">
      <c r="E690" s="92"/>
      <c r="F690" s="92"/>
    </row>
    <row r="691" spans="5:6" x14ac:dyDescent="1.05">
      <c r="E691" s="92"/>
      <c r="F691" s="92"/>
    </row>
    <row r="692" spans="5:6" x14ac:dyDescent="1.05">
      <c r="E692" s="92"/>
      <c r="F692" s="92"/>
    </row>
    <row r="693" spans="5:6" x14ac:dyDescent="1.05">
      <c r="E693" s="92"/>
      <c r="F693" s="92"/>
    </row>
    <row r="694" spans="5:6" x14ac:dyDescent="1.05">
      <c r="E694" s="92"/>
      <c r="F694" s="92"/>
    </row>
    <row r="695" spans="5:6" x14ac:dyDescent="1.05">
      <c r="E695" s="92"/>
      <c r="F695" s="92"/>
    </row>
    <row r="696" spans="5:6" x14ac:dyDescent="1.05">
      <c r="E696" s="92"/>
      <c r="F696" s="92"/>
    </row>
    <row r="697" spans="5:6" x14ac:dyDescent="1.05">
      <c r="E697" s="92"/>
      <c r="F697" s="92"/>
    </row>
    <row r="698" spans="5:6" x14ac:dyDescent="1.05">
      <c r="E698" s="92"/>
      <c r="F698" s="92"/>
    </row>
    <row r="699" spans="5:6" x14ac:dyDescent="1.05">
      <c r="E699" s="92"/>
      <c r="F699" s="92"/>
    </row>
    <row r="700" spans="5:6" x14ac:dyDescent="1.05">
      <c r="E700" s="92"/>
      <c r="F700" s="92"/>
    </row>
    <row r="701" spans="5:6" x14ac:dyDescent="1.05">
      <c r="E701" s="92"/>
      <c r="F701" s="92"/>
    </row>
    <row r="702" spans="5:6" x14ac:dyDescent="1.05">
      <c r="E702" s="92"/>
      <c r="F702" s="92"/>
    </row>
    <row r="703" spans="5:6" x14ac:dyDescent="1.05">
      <c r="E703" s="92"/>
      <c r="F703" s="92"/>
    </row>
    <row r="704" spans="5:6" x14ac:dyDescent="1.05">
      <c r="E704" s="92"/>
      <c r="F704" s="92"/>
    </row>
    <row r="705" spans="5:6" x14ac:dyDescent="1.05">
      <c r="E705" s="92"/>
      <c r="F705" s="92"/>
    </row>
    <row r="706" spans="5:6" x14ac:dyDescent="1.05">
      <c r="E706" s="92"/>
      <c r="F706" s="92"/>
    </row>
    <row r="707" spans="5:6" x14ac:dyDescent="1.05">
      <c r="E707" s="92"/>
      <c r="F707" s="92"/>
    </row>
    <row r="708" spans="5:6" x14ac:dyDescent="1.05">
      <c r="E708" s="92"/>
      <c r="F708" s="92"/>
    </row>
    <row r="709" spans="5:6" x14ac:dyDescent="1.05">
      <c r="E709" s="92"/>
      <c r="F709" s="92"/>
    </row>
    <row r="710" spans="5:6" x14ac:dyDescent="1.05">
      <c r="E710" s="92"/>
      <c r="F710" s="92"/>
    </row>
    <row r="711" spans="5:6" x14ac:dyDescent="1.05">
      <c r="E711" s="92"/>
      <c r="F711" s="92"/>
    </row>
    <row r="712" spans="5:6" x14ac:dyDescent="1.05">
      <c r="E712" s="92"/>
      <c r="F712" s="92"/>
    </row>
    <row r="713" spans="5:6" x14ac:dyDescent="1.05">
      <c r="E713" s="92"/>
      <c r="F713" s="92"/>
    </row>
    <row r="714" spans="5:6" x14ac:dyDescent="1.05">
      <c r="E714" s="92"/>
      <c r="F714" s="92"/>
    </row>
    <row r="715" spans="5:6" x14ac:dyDescent="1.05">
      <c r="E715" s="92"/>
      <c r="F715" s="92"/>
    </row>
    <row r="716" spans="5:6" x14ac:dyDescent="1.05">
      <c r="E716" s="92"/>
      <c r="F716" s="92"/>
    </row>
    <row r="717" spans="5:6" x14ac:dyDescent="1.05">
      <c r="E717" s="92"/>
      <c r="F717" s="92"/>
    </row>
    <row r="718" spans="5:6" x14ac:dyDescent="1.05">
      <c r="E718" s="92"/>
      <c r="F718" s="92"/>
    </row>
    <row r="719" spans="5:6" x14ac:dyDescent="1.05">
      <c r="E719" s="92"/>
      <c r="F719" s="92"/>
    </row>
    <row r="720" spans="5:6" x14ac:dyDescent="1.05">
      <c r="E720" s="92"/>
      <c r="F720" s="92"/>
    </row>
    <row r="721" spans="5:6" x14ac:dyDescent="1.05">
      <c r="E721" s="92"/>
      <c r="F721" s="92"/>
    </row>
    <row r="722" spans="5:6" x14ac:dyDescent="1.05">
      <c r="E722" s="92"/>
      <c r="F722" s="92"/>
    </row>
    <row r="723" spans="5:6" x14ac:dyDescent="1.05">
      <c r="E723" s="92"/>
      <c r="F723" s="92"/>
    </row>
    <row r="724" spans="5:6" x14ac:dyDescent="1.05">
      <c r="E724" s="92"/>
      <c r="F724" s="92"/>
    </row>
    <row r="725" spans="5:6" x14ac:dyDescent="1.05">
      <c r="E725" s="92"/>
      <c r="F725" s="92"/>
    </row>
    <row r="726" spans="5:6" x14ac:dyDescent="1.05">
      <c r="E726" s="92"/>
      <c r="F726" s="92"/>
    </row>
    <row r="727" spans="5:6" x14ac:dyDescent="1.05">
      <c r="E727" s="92"/>
      <c r="F727" s="92"/>
    </row>
    <row r="728" spans="5:6" x14ac:dyDescent="1.05">
      <c r="E728" s="92"/>
      <c r="F728" s="92"/>
    </row>
    <row r="729" spans="5:6" x14ac:dyDescent="1.05">
      <c r="E729" s="92"/>
      <c r="F729" s="92"/>
    </row>
    <row r="730" spans="5:6" x14ac:dyDescent="1.05">
      <c r="E730" s="92"/>
      <c r="F730" s="92"/>
    </row>
    <row r="731" spans="5:6" x14ac:dyDescent="1.05">
      <c r="E731" s="92"/>
      <c r="F731" s="92"/>
    </row>
    <row r="732" spans="5:6" x14ac:dyDescent="1.05">
      <c r="E732" s="92"/>
      <c r="F732" s="92"/>
    </row>
    <row r="733" spans="5:6" x14ac:dyDescent="1.05">
      <c r="E733" s="92"/>
      <c r="F733" s="92"/>
    </row>
    <row r="734" spans="5:6" x14ac:dyDescent="1.05">
      <c r="E734" s="92"/>
      <c r="F734" s="92"/>
    </row>
    <row r="735" spans="5:6" x14ac:dyDescent="1.05">
      <c r="E735" s="92"/>
      <c r="F735" s="92"/>
    </row>
    <row r="736" spans="5:6" x14ac:dyDescent="1.05">
      <c r="E736" s="92"/>
      <c r="F736" s="92"/>
    </row>
    <row r="737" spans="5:6" x14ac:dyDescent="1.05">
      <c r="E737" s="92"/>
      <c r="F737" s="92"/>
    </row>
    <row r="738" spans="5:6" x14ac:dyDescent="1.05">
      <c r="E738" s="92"/>
      <c r="F738" s="92"/>
    </row>
    <row r="739" spans="5:6" x14ac:dyDescent="1.05">
      <c r="E739" s="92"/>
      <c r="F739" s="92"/>
    </row>
    <row r="740" spans="5:6" x14ac:dyDescent="1.05">
      <c r="E740" s="92"/>
      <c r="F740" s="92"/>
    </row>
    <row r="741" spans="5:6" x14ac:dyDescent="1.05">
      <c r="E741" s="92"/>
      <c r="F741" s="92"/>
    </row>
    <row r="742" spans="5:6" x14ac:dyDescent="1.05">
      <c r="E742" s="92"/>
      <c r="F742" s="92"/>
    </row>
    <row r="743" spans="5:6" x14ac:dyDescent="1.05">
      <c r="E743" s="92"/>
      <c r="F743" s="92"/>
    </row>
    <row r="744" spans="5:6" x14ac:dyDescent="1.05">
      <c r="E744" s="92"/>
      <c r="F744" s="92"/>
    </row>
    <row r="745" spans="5:6" x14ac:dyDescent="1.05">
      <c r="E745" s="92"/>
      <c r="F745" s="92"/>
    </row>
    <row r="746" spans="5:6" x14ac:dyDescent="1.05">
      <c r="E746" s="92"/>
      <c r="F746" s="92"/>
    </row>
    <row r="747" spans="5:6" x14ac:dyDescent="1.05">
      <c r="E747" s="92"/>
      <c r="F747" s="92"/>
    </row>
    <row r="748" spans="5:6" x14ac:dyDescent="1.05">
      <c r="E748" s="92"/>
      <c r="F748" s="92"/>
    </row>
    <row r="749" spans="5:6" x14ac:dyDescent="1.05">
      <c r="E749" s="92"/>
      <c r="F749" s="92"/>
    </row>
    <row r="750" spans="5:6" x14ac:dyDescent="1.05">
      <c r="E750" s="92"/>
      <c r="F750" s="92"/>
    </row>
    <row r="751" spans="5:6" x14ac:dyDescent="1.05">
      <c r="E751" s="92"/>
      <c r="F751" s="92"/>
    </row>
    <row r="752" spans="5:6" x14ac:dyDescent="1.05">
      <c r="E752" s="92"/>
      <c r="F752" s="92"/>
    </row>
    <row r="753" spans="5:6" x14ac:dyDescent="1.05">
      <c r="E753" s="92"/>
      <c r="F753" s="92"/>
    </row>
    <row r="754" spans="5:6" x14ac:dyDescent="1.05">
      <c r="E754" s="92"/>
      <c r="F754" s="92"/>
    </row>
    <row r="755" spans="5:6" x14ac:dyDescent="1.05">
      <c r="E755" s="92"/>
      <c r="F755" s="92"/>
    </row>
    <row r="756" spans="5:6" x14ac:dyDescent="1.05">
      <c r="E756" s="92"/>
      <c r="F756" s="92"/>
    </row>
    <row r="757" spans="5:6" x14ac:dyDescent="1.05">
      <c r="E757" s="92"/>
      <c r="F757" s="92"/>
    </row>
    <row r="758" spans="5:6" x14ac:dyDescent="1.05">
      <c r="E758" s="92"/>
      <c r="F758" s="92"/>
    </row>
    <row r="759" spans="5:6" x14ac:dyDescent="1.05">
      <c r="E759" s="92"/>
      <c r="F759" s="92"/>
    </row>
    <row r="760" spans="5:6" x14ac:dyDescent="1.05">
      <c r="E760" s="92"/>
      <c r="F760" s="92"/>
    </row>
    <row r="761" spans="5:6" x14ac:dyDescent="1.05">
      <c r="E761" s="92"/>
      <c r="F761" s="92"/>
    </row>
    <row r="762" spans="5:6" x14ac:dyDescent="1.05">
      <c r="E762" s="92"/>
      <c r="F762" s="92"/>
    </row>
    <row r="763" spans="5:6" x14ac:dyDescent="1.05">
      <c r="E763" s="92"/>
      <c r="F763" s="92"/>
    </row>
    <row r="764" spans="5:6" x14ac:dyDescent="1.05">
      <c r="E764" s="92"/>
      <c r="F764" s="92"/>
    </row>
    <row r="765" spans="5:6" x14ac:dyDescent="1.05">
      <c r="E765" s="92"/>
      <c r="F765" s="92"/>
    </row>
    <row r="766" spans="5:6" x14ac:dyDescent="1.05">
      <c r="E766" s="92"/>
      <c r="F766" s="92"/>
    </row>
    <row r="767" spans="5:6" x14ac:dyDescent="1.05">
      <c r="E767" s="92"/>
      <c r="F767" s="92"/>
    </row>
    <row r="768" spans="5:6" x14ac:dyDescent="1.05">
      <c r="E768" s="92"/>
      <c r="F768" s="92"/>
    </row>
    <row r="769" spans="5:6" x14ac:dyDescent="1.05">
      <c r="E769" s="92"/>
      <c r="F769" s="92"/>
    </row>
    <row r="770" spans="5:6" x14ac:dyDescent="1.05">
      <c r="E770" s="92"/>
      <c r="F770" s="92"/>
    </row>
    <row r="771" spans="5:6" x14ac:dyDescent="1.05">
      <c r="E771" s="92"/>
      <c r="F771" s="92"/>
    </row>
    <row r="772" spans="5:6" x14ac:dyDescent="1.05">
      <c r="E772" s="92"/>
      <c r="F772" s="92"/>
    </row>
    <row r="773" spans="5:6" x14ac:dyDescent="1.05">
      <c r="E773" s="92"/>
      <c r="F773" s="92"/>
    </row>
    <row r="774" spans="5:6" x14ac:dyDescent="1.05">
      <c r="E774" s="92"/>
      <c r="F774" s="92"/>
    </row>
    <row r="775" spans="5:6" x14ac:dyDescent="1.05">
      <c r="E775" s="92"/>
      <c r="F775" s="92"/>
    </row>
    <row r="776" spans="5:6" x14ac:dyDescent="1.05">
      <c r="E776" s="92"/>
      <c r="F776" s="92"/>
    </row>
    <row r="777" spans="5:6" x14ac:dyDescent="1.05">
      <c r="E777" s="92"/>
      <c r="F777" s="92"/>
    </row>
    <row r="778" spans="5:6" x14ac:dyDescent="1.05">
      <c r="E778" s="92"/>
      <c r="F778" s="92"/>
    </row>
    <row r="779" spans="5:6" x14ac:dyDescent="1.05">
      <c r="E779" s="92"/>
      <c r="F779" s="92"/>
    </row>
    <row r="780" spans="5:6" x14ac:dyDescent="1.05">
      <c r="E780" s="92"/>
      <c r="F780" s="92"/>
    </row>
    <row r="781" spans="5:6" x14ac:dyDescent="1.05">
      <c r="E781" s="92"/>
      <c r="F781" s="92"/>
    </row>
    <row r="782" spans="5:6" x14ac:dyDescent="1.05">
      <c r="E782" s="92"/>
      <c r="F782" s="92"/>
    </row>
    <row r="783" spans="5:6" x14ac:dyDescent="1.05">
      <c r="E783" s="92"/>
      <c r="F783" s="92"/>
    </row>
    <row r="784" spans="5:6" x14ac:dyDescent="1.05">
      <c r="E784" s="92"/>
      <c r="F784" s="92"/>
    </row>
    <row r="785" spans="5:6" x14ac:dyDescent="1.05">
      <c r="E785" s="92"/>
      <c r="F785" s="92"/>
    </row>
    <row r="786" spans="5:6" x14ac:dyDescent="1.05">
      <c r="E786" s="92"/>
      <c r="F786" s="92"/>
    </row>
    <row r="787" spans="5:6" x14ac:dyDescent="1.05">
      <c r="E787" s="92"/>
      <c r="F787" s="92"/>
    </row>
    <row r="788" spans="5:6" x14ac:dyDescent="1.05">
      <c r="E788" s="92"/>
      <c r="F788" s="92"/>
    </row>
    <row r="789" spans="5:6" x14ac:dyDescent="1.05">
      <c r="E789" s="92"/>
      <c r="F789" s="92"/>
    </row>
    <row r="790" spans="5:6" x14ac:dyDescent="1.05">
      <c r="E790" s="92"/>
      <c r="F790" s="92"/>
    </row>
    <row r="791" spans="5:6" x14ac:dyDescent="1.05">
      <c r="E791" s="92"/>
      <c r="F791" s="92"/>
    </row>
    <row r="792" spans="5:6" x14ac:dyDescent="1.05">
      <c r="E792" s="92"/>
      <c r="F792" s="92"/>
    </row>
    <row r="793" spans="5:6" x14ac:dyDescent="1.05">
      <c r="E793" s="92"/>
      <c r="F793" s="92"/>
    </row>
    <row r="794" spans="5:6" x14ac:dyDescent="1.05">
      <c r="E794" s="92"/>
      <c r="F794" s="92"/>
    </row>
    <row r="795" spans="5:6" x14ac:dyDescent="1.05">
      <c r="E795" s="92"/>
      <c r="F795" s="92"/>
    </row>
    <row r="796" spans="5:6" x14ac:dyDescent="1.05">
      <c r="E796" s="92"/>
      <c r="F796" s="92"/>
    </row>
    <row r="797" spans="5:6" x14ac:dyDescent="1.05">
      <c r="E797" s="92"/>
      <c r="F797" s="92"/>
    </row>
    <row r="798" spans="5:6" x14ac:dyDescent="1.05">
      <c r="E798" s="92"/>
      <c r="F798" s="92"/>
    </row>
    <row r="799" spans="5:6" x14ac:dyDescent="1.05">
      <c r="E799" s="92"/>
      <c r="F799" s="92"/>
    </row>
    <row r="800" spans="5:6" x14ac:dyDescent="1.05">
      <c r="E800" s="92"/>
      <c r="F800" s="92"/>
    </row>
    <row r="801" spans="5:6" x14ac:dyDescent="1.05">
      <c r="E801" s="92"/>
      <c r="F801" s="92"/>
    </row>
    <row r="802" spans="5:6" x14ac:dyDescent="1.05">
      <c r="E802" s="92"/>
      <c r="F802" s="92"/>
    </row>
    <row r="803" spans="5:6" x14ac:dyDescent="1.05">
      <c r="E803" s="92"/>
      <c r="F803" s="92"/>
    </row>
    <row r="804" spans="5:6" x14ac:dyDescent="1.05">
      <c r="E804" s="92"/>
      <c r="F804" s="92"/>
    </row>
    <row r="805" spans="5:6" x14ac:dyDescent="1.05">
      <c r="E805" s="92"/>
      <c r="F805" s="92"/>
    </row>
    <row r="806" spans="5:6" x14ac:dyDescent="1.05">
      <c r="E806" s="92"/>
      <c r="F806" s="92"/>
    </row>
    <row r="807" spans="5:6" x14ac:dyDescent="1.05">
      <c r="E807" s="92"/>
      <c r="F807" s="92"/>
    </row>
    <row r="808" spans="5:6" x14ac:dyDescent="1.05">
      <c r="E808" s="92"/>
      <c r="F808" s="92"/>
    </row>
    <row r="809" spans="5:6" x14ac:dyDescent="1.05">
      <c r="E809" s="92"/>
      <c r="F809" s="92"/>
    </row>
    <row r="810" spans="5:6" x14ac:dyDescent="1.05">
      <c r="E810" s="92"/>
      <c r="F810" s="92"/>
    </row>
    <row r="811" spans="5:6" x14ac:dyDescent="1.05">
      <c r="E811" s="92"/>
      <c r="F811" s="92"/>
    </row>
    <row r="812" spans="5:6" x14ac:dyDescent="1.05">
      <c r="E812" s="92"/>
      <c r="F812" s="92"/>
    </row>
    <row r="813" spans="5:6" x14ac:dyDescent="1.05">
      <c r="E813" s="92"/>
      <c r="F813" s="92"/>
    </row>
    <row r="814" spans="5:6" x14ac:dyDescent="1.05">
      <c r="E814" s="92"/>
      <c r="F814" s="92"/>
    </row>
    <row r="815" spans="5:6" x14ac:dyDescent="1.05">
      <c r="E815" s="92"/>
      <c r="F815" s="92"/>
    </row>
    <row r="816" spans="5:6" x14ac:dyDescent="1.05">
      <c r="E816" s="92"/>
      <c r="F816" s="92"/>
    </row>
    <row r="817" spans="5:6" x14ac:dyDescent="1.05">
      <c r="E817" s="92"/>
      <c r="F817" s="92"/>
    </row>
    <row r="818" spans="5:6" x14ac:dyDescent="1.05">
      <c r="E818" s="92"/>
      <c r="F818" s="92"/>
    </row>
    <row r="819" spans="5:6" x14ac:dyDescent="1.05">
      <c r="E819" s="92"/>
      <c r="F819" s="92"/>
    </row>
    <row r="820" spans="5:6" x14ac:dyDescent="1.05">
      <c r="E820" s="92"/>
      <c r="F820" s="92"/>
    </row>
    <row r="821" spans="5:6" x14ac:dyDescent="1.05">
      <c r="E821" s="92"/>
      <c r="F821" s="92"/>
    </row>
    <row r="822" spans="5:6" x14ac:dyDescent="1.05">
      <c r="E822" s="92"/>
      <c r="F822" s="92"/>
    </row>
    <row r="823" spans="5:6" x14ac:dyDescent="1.05">
      <c r="E823" s="92"/>
      <c r="F823" s="92"/>
    </row>
    <row r="824" spans="5:6" x14ac:dyDescent="1.05">
      <c r="E824" s="92"/>
      <c r="F824" s="92"/>
    </row>
    <row r="825" spans="5:6" x14ac:dyDescent="1.05">
      <c r="E825" s="92"/>
      <c r="F825" s="92"/>
    </row>
    <row r="826" spans="5:6" x14ac:dyDescent="1.05">
      <c r="E826" s="92"/>
      <c r="F826" s="92"/>
    </row>
    <row r="827" spans="5:6" x14ac:dyDescent="1.05">
      <c r="E827" s="92"/>
      <c r="F827" s="92"/>
    </row>
    <row r="828" spans="5:6" x14ac:dyDescent="1.05">
      <c r="E828" s="92"/>
      <c r="F828" s="92"/>
    </row>
    <row r="829" spans="5:6" x14ac:dyDescent="1.05">
      <c r="E829" s="92"/>
      <c r="F829" s="92"/>
    </row>
    <row r="830" spans="5:6" x14ac:dyDescent="1.05">
      <c r="E830" s="92"/>
      <c r="F830" s="92"/>
    </row>
    <row r="831" spans="5:6" x14ac:dyDescent="1.05">
      <c r="E831" s="92"/>
      <c r="F831" s="92"/>
    </row>
    <row r="832" spans="5:6" x14ac:dyDescent="1.05">
      <c r="E832" s="92"/>
      <c r="F832" s="92"/>
    </row>
    <row r="833" spans="5:6" x14ac:dyDescent="1.05">
      <c r="E833" s="92"/>
      <c r="F833" s="92"/>
    </row>
    <row r="834" spans="5:6" x14ac:dyDescent="1.05">
      <c r="E834" s="92"/>
      <c r="F834" s="92"/>
    </row>
    <row r="835" spans="5:6" x14ac:dyDescent="1.05">
      <c r="E835" s="92"/>
      <c r="F835" s="92"/>
    </row>
    <row r="836" spans="5:6" x14ac:dyDescent="1.05">
      <c r="E836" s="92"/>
      <c r="F836" s="92"/>
    </row>
    <row r="837" spans="5:6" x14ac:dyDescent="1.05">
      <c r="E837" s="92"/>
      <c r="F837" s="92"/>
    </row>
    <row r="838" spans="5:6" x14ac:dyDescent="1.05">
      <c r="E838" s="92"/>
      <c r="F838" s="92"/>
    </row>
    <row r="839" spans="5:6" x14ac:dyDescent="1.05">
      <c r="E839" s="92"/>
      <c r="F839" s="92"/>
    </row>
    <row r="840" spans="5:6" x14ac:dyDescent="1.05">
      <c r="E840" s="92"/>
      <c r="F840" s="92"/>
    </row>
    <row r="841" spans="5:6" x14ac:dyDescent="1.05">
      <c r="E841" s="92"/>
      <c r="F841" s="92"/>
    </row>
    <row r="842" spans="5:6" x14ac:dyDescent="1.05">
      <c r="E842" s="92"/>
      <c r="F842" s="92"/>
    </row>
    <row r="843" spans="5:6" x14ac:dyDescent="1.05">
      <c r="E843" s="92"/>
      <c r="F843" s="92"/>
    </row>
    <row r="844" spans="5:6" x14ac:dyDescent="1.05">
      <c r="E844" s="92"/>
      <c r="F844" s="92"/>
    </row>
    <row r="845" spans="5:6" x14ac:dyDescent="1.05">
      <c r="E845" s="92"/>
      <c r="F845" s="92"/>
    </row>
    <row r="846" spans="5:6" x14ac:dyDescent="1.05">
      <c r="E846" s="92"/>
      <c r="F846" s="92"/>
    </row>
    <row r="847" spans="5:6" x14ac:dyDescent="1.05">
      <c r="E847" s="92"/>
      <c r="F847" s="92"/>
    </row>
    <row r="848" spans="5:6" x14ac:dyDescent="1.05">
      <c r="E848" s="92"/>
      <c r="F848" s="92"/>
    </row>
    <row r="849" spans="5:6" x14ac:dyDescent="1.05">
      <c r="E849" s="92"/>
      <c r="F849" s="92"/>
    </row>
    <row r="850" spans="5:6" x14ac:dyDescent="1.05">
      <c r="E850" s="92"/>
      <c r="F850" s="92"/>
    </row>
    <row r="851" spans="5:6" x14ac:dyDescent="1.05">
      <c r="E851" s="92"/>
      <c r="F851" s="92"/>
    </row>
    <row r="852" spans="5:6" x14ac:dyDescent="1.05">
      <c r="E852" s="92"/>
      <c r="F852" s="92"/>
    </row>
    <row r="853" spans="5:6" x14ac:dyDescent="1.05">
      <c r="E853" s="92"/>
      <c r="F853" s="92"/>
    </row>
    <row r="854" spans="5:6" x14ac:dyDescent="1.05">
      <c r="E854" s="92"/>
      <c r="F854" s="92"/>
    </row>
    <row r="855" spans="5:6" x14ac:dyDescent="1.05">
      <c r="E855" s="92"/>
      <c r="F855" s="92"/>
    </row>
    <row r="856" spans="5:6" x14ac:dyDescent="1.05">
      <c r="E856" s="92"/>
      <c r="F856" s="92"/>
    </row>
    <row r="857" spans="5:6" x14ac:dyDescent="1.05">
      <c r="E857" s="92"/>
      <c r="F857" s="92"/>
    </row>
    <row r="858" spans="5:6" x14ac:dyDescent="1.05">
      <c r="E858" s="92"/>
      <c r="F858" s="92"/>
    </row>
    <row r="859" spans="5:6" x14ac:dyDescent="1.05">
      <c r="E859" s="92"/>
      <c r="F859" s="92"/>
    </row>
    <row r="860" spans="5:6" x14ac:dyDescent="1.05">
      <c r="E860" s="92"/>
      <c r="F860" s="92"/>
    </row>
    <row r="861" spans="5:6" x14ac:dyDescent="1.05">
      <c r="E861" s="92"/>
      <c r="F861" s="92"/>
    </row>
    <row r="862" spans="5:6" x14ac:dyDescent="1.05">
      <c r="E862" s="92"/>
      <c r="F862" s="92"/>
    </row>
    <row r="863" spans="5:6" x14ac:dyDescent="1.05">
      <c r="E863" s="92"/>
      <c r="F863" s="92"/>
    </row>
    <row r="864" spans="5:6" x14ac:dyDescent="1.05">
      <c r="E864" s="92"/>
      <c r="F864" s="92"/>
    </row>
    <row r="865" spans="5:6" x14ac:dyDescent="1.05">
      <c r="E865" s="92"/>
      <c r="F865" s="92"/>
    </row>
    <row r="866" spans="5:6" x14ac:dyDescent="1.05">
      <c r="E866" s="92"/>
      <c r="F866" s="92"/>
    </row>
    <row r="867" spans="5:6" x14ac:dyDescent="1.05">
      <c r="E867" s="92"/>
      <c r="F867" s="92"/>
    </row>
    <row r="868" spans="5:6" x14ac:dyDescent="1.05">
      <c r="E868" s="92"/>
      <c r="F868" s="92"/>
    </row>
    <row r="869" spans="5:6" x14ac:dyDescent="1.05">
      <c r="E869" s="92"/>
      <c r="F869" s="92"/>
    </row>
    <row r="870" spans="5:6" x14ac:dyDescent="1.05">
      <c r="E870" s="92"/>
      <c r="F870" s="92"/>
    </row>
    <row r="871" spans="5:6" x14ac:dyDescent="1.05">
      <c r="E871" s="92"/>
      <c r="F871" s="92"/>
    </row>
    <row r="872" spans="5:6" x14ac:dyDescent="1.05">
      <c r="E872" s="92"/>
      <c r="F872" s="92"/>
    </row>
    <row r="873" spans="5:6" x14ac:dyDescent="1.05">
      <c r="E873" s="92"/>
      <c r="F873" s="92"/>
    </row>
    <row r="874" spans="5:6" x14ac:dyDescent="1.05">
      <c r="E874" s="92"/>
      <c r="F874" s="92"/>
    </row>
    <row r="875" spans="5:6" x14ac:dyDescent="1.05">
      <c r="E875" s="92"/>
      <c r="F875" s="92"/>
    </row>
    <row r="876" spans="5:6" x14ac:dyDescent="1.05">
      <c r="E876" s="92"/>
      <c r="F876" s="92"/>
    </row>
    <row r="877" spans="5:6" x14ac:dyDescent="1.05">
      <c r="E877" s="92"/>
      <c r="F877" s="92"/>
    </row>
    <row r="878" spans="5:6" x14ac:dyDescent="1.05">
      <c r="E878" s="92"/>
      <c r="F878" s="92"/>
    </row>
    <row r="879" spans="5:6" x14ac:dyDescent="1.05">
      <c r="E879" s="92"/>
      <c r="F879" s="92"/>
    </row>
    <row r="880" spans="5:6" x14ac:dyDescent="1.05">
      <c r="E880" s="92"/>
      <c r="F880" s="92"/>
    </row>
    <row r="881" spans="5:6" x14ac:dyDescent="1.05">
      <c r="E881" s="92"/>
      <c r="F881" s="92"/>
    </row>
    <row r="882" spans="5:6" x14ac:dyDescent="1.05">
      <c r="E882" s="92"/>
      <c r="F882" s="92"/>
    </row>
    <row r="883" spans="5:6" x14ac:dyDescent="1.05">
      <c r="E883" s="92"/>
      <c r="F883" s="92"/>
    </row>
    <row r="884" spans="5:6" x14ac:dyDescent="1.05">
      <c r="E884" s="92"/>
      <c r="F884" s="92"/>
    </row>
    <row r="885" spans="5:6" x14ac:dyDescent="1.05">
      <c r="E885" s="92"/>
      <c r="F885" s="92"/>
    </row>
    <row r="886" spans="5:6" x14ac:dyDescent="1.05">
      <c r="E886" s="92"/>
      <c r="F886" s="92"/>
    </row>
    <row r="887" spans="5:6" x14ac:dyDescent="1.05">
      <c r="E887" s="92"/>
      <c r="F887" s="92"/>
    </row>
    <row r="888" spans="5:6" x14ac:dyDescent="1.05">
      <c r="E888" s="92"/>
      <c r="F888" s="92"/>
    </row>
    <row r="889" spans="5:6" x14ac:dyDescent="1.05">
      <c r="E889" s="92"/>
      <c r="F889" s="92"/>
    </row>
    <row r="890" spans="5:6" x14ac:dyDescent="1.05">
      <c r="E890" s="92"/>
      <c r="F890" s="92"/>
    </row>
    <row r="891" spans="5:6" x14ac:dyDescent="1.05">
      <c r="E891" s="92"/>
      <c r="F891" s="92"/>
    </row>
    <row r="892" spans="5:6" x14ac:dyDescent="1.05">
      <c r="E892" s="92"/>
      <c r="F892" s="92"/>
    </row>
    <row r="893" spans="5:6" x14ac:dyDescent="1.05">
      <c r="E893" s="92"/>
      <c r="F893" s="92"/>
    </row>
    <row r="894" spans="5:6" x14ac:dyDescent="1.05">
      <c r="E894" s="92"/>
      <c r="F894" s="92"/>
    </row>
    <row r="895" spans="5:6" x14ac:dyDescent="1.05">
      <c r="E895" s="92"/>
      <c r="F895" s="92"/>
    </row>
    <row r="896" spans="5:6" x14ac:dyDescent="1.05">
      <c r="E896" s="92"/>
      <c r="F896" s="92"/>
    </row>
    <row r="897" spans="5:6" x14ac:dyDescent="1.05">
      <c r="E897" s="92"/>
      <c r="F897" s="92"/>
    </row>
    <row r="898" spans="5:6" x14ac:dyDescent="1.05">
      <c r="E898" s="92"/>
      <c r="F898" s="92"/>
    </row>
    <row r="899" spans="5:6" x14ac:dyDescent="1.05">
      <c r="E899" s="92"/>
      <c r="F899" s="92"/>
    </row>
    <row r="900" spans="5:6" x14ac:dyDescent="1.05">
      <c r="E900" s="92"/>
      <c r="F900" s="92"/>
    </row>
    <row r="901" spans="5:6" x14ac:dyDescent="1.05">
      <c r="E901" s="92"/>
      <c r="F901" s="92"/>
    </row>
    <row r="902" spans="5:6" x14ac:dyDescent="1.05">
      <c r="E902" s="92"/>
      <c r="F902" s="92"/>
    </row>
    <row r="903" spans="5:6" x14ac:dyDescent="1.05">
      <c r="E903" s="92"/>
      <c r="F903" s="92"/>
    </row>
    <row r="904" spans="5:6" x14ac:dyDescent="1.05">
      <c r="E904" s="92"/>
      <c r="F904" s="92"/>
    </row>
    <row r="905" spans="5:6" x14ac:dyDescent="1.05">
      <c r="E905" s="92"/>
      <c r="F905" s="92"/>
    </row>
    <row r="906" spans="5:6" x14ac:dyDescent="1.05">
      <c r="E906" s="92"/>
      <c r="F906" s="92"/>
    </row>
    <row r="907" spans="5:6" x14ac:dyDescent="1.05">
      <c r="E907" s="92"/>
      <c r="F907" s="92"/>
    </row>
    <row r="908" spans="5:6" x14ac:dyDescent="1.05">
      <c r="E908" s="92"/>
      <c r="F908" s="92"/>
    </row>
    <row r="909" spans="5:6" x14ac:dyDescent="1.05">
      <c r="E909" s="92"/>
      <c r="F909" s="92"/>
    </row>
    <row r="910" spans="5:6" x14ac:dyDescent="1.05">
      <c r="E910" s="92"/>
      <c r="F910" s="92"/>
    </row>
    <row r="911" spans="5:6" x14ac:dyDescent="1.05">
      <c r="E911" s="92"/>
      <c r="F911" s="92"/>
    </row>
    <row r="912" spans="5:6" x14ac:dyDescent="1.05">
      <c r="E912" s="92"/>
      <c r="F912" s="92"/>
    </row>
    <row r="913" spans="5:6" x14ac:dyDescent="1.05">
      <c r="E913" s="92"/>
      <c r="F913" s="92"/>
    </row>
    <row r="914" spans="5:6" x14ac:dyDescent="1.05">
      <c r="E914" s="92"/>
      <c r="F914" s="92"/>
    </row>
    <row r="915" spans="5:6" x14ac:dyDescent="1.05">
      <c r="E915" s="92"/>
      <c r="F915" s="92"/>
    </row>
    <row r="916" spans="5:6" x14ac:dyDescent="1.05">
      <c r="E916" s="92"/>
      <c r="F916" s="92"/>
    </row>
    <row r="917" spans="5:6" x14ac:dyDescent="1.05">
      <c r="E917" s="92"/>
      <c r="F917" s="92"/>
    </row>
    <row r="918" spans="5:6" x14ac:dyDescent="1.05">
      <c r="E918" s="92"/>
      <c r="F918" s="92"/>
    </row>
    <row r="919" spans="5:6" x14ac:dyDescent="1.05">
      <c r="E919" s="92"/>
      <c r="F919" s="92"/>
    </row>
    <row r="920" spans="5:6" x14ac:dyDescent="1.05">
      <c r="E920" s="92"/>
      <c r="F920" s="92"/>
    </row>
    <row r="921" spans="5:6" x14ac:dyDescent="1.05">
      <c r="E921" s="92"/>
      <c r="F921" s="92"/>
    </row>
    <row r="922" spans="5:6" x14ac:dyDescent="1.05">
      <c r="E922" s="92"/>
      <c r="F922" s="92"/>
    </row>
    <row r="923" spans="5:6" x14ac:dyDescent="1.05">
      <c r="E923" s="92"/>
      <c r="F923" s="92"/>
    </row>
    <row r="924" spans="5:6" x14ac:dyDescent="1.05">
      <c r="E924" s="92"/>
      <c r="F924" s="92"/>
    </row>
    <row r="925" spans="5:6" x14ac:dyDescent="1.05">
      <c r="E925" s="92"/>
      <c r="F925" s="92"/>
    </row>
    <row r="926" spans="5:6" x14ac:dyDescent="1.05">
      <c r="E926" s="92"/>
      <c r="F926" s="92"/>
    </row>
    <row r="927" spans="5:6" x14ac:dyDescent="1.05">
      <c r="E927" s="92"/>
      <c r="F927" s="92"/>
    </row>
    <row r="928" spans="5:6" x14ac:dyDescent="1.05">
      <c r="E928" s="92"/>
      <c r="F928" s="92"/>
    </row>
    <row r="929" spans="5:6" x14ac:dyDescent="1.05">
      <c r="E929" s="92"/>
      <c r="F929" s="92"/>
    </row>
    <row r="930" spans="5:6" x14ac:dyDescent="1.05">
      <c r="E930" s="92"/>
      <c r="F930" s="92"/>
    </row>
    <row r="931" spans="5:6" x14ac:dyDescent="1.05">
      <c r="E931" s="92"/>
      <c r="F931" s="92"/>
    </row>
    <row r="932" spans="5:6" x14ac:dyDescent="1.05">
      <c r="E932" s="92"/>
      <c r="F932" s="92"/>
    </row>
    <row r="933" spans="5:6" x14ac:dyDescent="1.05">
      <c r="E933" s="92"/>
      <c r="F933" s="92"/>
    </row>
    <row r="934" spans="5:6" x14ac:dyDescent="1.05">
      <c r="E934" s="92"/>
      <c r="F934" s="92"/>
    </row>
    <row r="935" spans="5:6" x14ac:dyDescent="1.05">
      <c r="E935" s="92"/>
      <c r="F935" s="92"/>
    </row>
    <row r="936" spans="5:6" x14ac:dyDescent="1.05">
      <c r="E936" s="92"/>
      <c r="F936" s="92"/>
    </row>
    <row r="937" spans="5:6" x14ac:dyDescent="1.05">
      <c r="E937" s="92"/>
      <c r="F937" s="92"/>
    </row>
    <row r="938" spans="5:6" x14ac:dyDescent="1.05">
      <c r="E938" s="92"/>
      <c r="F938" s="92"/>
    </row>
    <row r="939" spans="5:6" x14ac:dyDescent="1.05">
      <c r="E939" s="92"/>
      <c r="F939" s="92"/>
    </row>
    <row r="940" spans="5:6" x14ac:dyDescent="1.05">
      <c r="E940" s="92"/>
      <c r="F940" s="92"/>
    </row>
    <row r="941" spans="5:6" x14ac:dyDescent="1.05">
      <c r="E941" s="92"/>
      <c r="F941" s="92"/>
    </row>
    <row r="942" spans="5:6" x14ac:dyDescent="1.05">
      <c r="E942" s="92"/>
      <c r="F942" s="92"/>
    </row>
    <row r="943" spans="5:6" x14ac:dyDescent="1.05">
      <c r="E943" s="92"/>
      <c r="F943" s="92"/>
    </row>
    <row r="944" spans="5:6" x14ac:dyDescent="1.05">
      <c r="E944" s="92"/>
      <c r="F944" s="92"/>
    </row>
    <row r="945" spans="5:6" x14ac:dyDescent="1.05">
      <c r="E945" s="92"/>
      <c r="F945" s="92"/>
    </row>
    <row r="946" spans="5:6" x14ac:dyDescent="1.05">
      <c r="E946" s="92"/>
      <c r="F946" s="92"/>
    </row>
    <row r="947" spans="5:6" x14ac:dyDescent="1.05">
      <c r="E947" s="92"/>
      <c r="F947" s="92"/>
    </row>
    <row r="948" spans="5:6" x14ac:dyDescent="1.05">
      <c r="E948" s="92"/>
      <c r="F948" s="92"/>
    </row>
    <row r="949" spans="5:6" x14ac:dyDescent="1.05">
      <c r="E949" s="92"/>
      <c r="F949" s="92"/>
    </row>
    <row r="950" spans="5:6" x14ac:dyDescent="1.05">
      <c r="E950" s="92"/>
      <c r="F950" s="92"/>
    </row>
    <row r="951" spans="5:6" x14ac:dyDescent="1.05">
      <c r="E951" s="92"/>
      <c r="F951" s="92"/>
    </row>
    <row r="952" spans="5:6" x14ac:dyDescent="1.05">
      <c r="E952" s="92"/>
      <c r="F952" s="92"/>
    </row>
    <row r="953" spans="5:6" x14ac:dyDescent="1.05">
      <c r="E953" s="92"/>
      <c r="F953" s="92"/>
    </row>
    <row r="954" spans="5:6" x14ac:dyDescent="1.05">
      <c r="E954" s="92"/>
      <c r="F954" s="92"/>
    </row>
    <row r="955" spans="5:6" x14ac:dyDescent="1.05">
      <c r="E955" s="92"/>
      <c r="F955" s="92"/>
    </row>
    <row r="956" spans="5:6" x14ac:dyDescent="1.05">
      <c r="E956" s="92"/>
      <c r="F956" s="92"/>
    </row>
    <row r="957" spans="5:6" x14ac:dyDescent="1.05">
      <c r="E957" s="92"/>
      <c r="F957" s="92"/>
    </row>
    <row r="958" spans="5:6" x14ac:dyDescent="1.05">
      <c r="E958" s="92"/>
      <c r="F958" s="92"/>
    </row>
    <row r="959" spans="5:6" x14ac:dyDescent="1.05">
      <c r="E959" s="92"/>
      <c r="F959" s="92"/>
    </row>
    <row r="960" spans="5:6" x14ac:dyDescent="1.05">
      <c r="E960" s="92"/>
      <c r="F960" s="92"/>
    </row>
    <row r="961" spans="5:6" x14ac:dyDescent="1.05">
      <c r="E961" s="92"/>
      <c r="F961" s="92"/>
    </row>
    <row r="962" spans="5:6" x14ac:dyDescent="1.05">
      <c r="E962" s="92"/>
      <c r="F962" s="92"/>
    </row>
    <row r="963" spans="5:6" x14ac:dyDescent="1.05">
      <c r="E963" s="92"/>
      <c r="F963" s="92"/>
    </row>
    <row r="964" spans="5:6" x14ac:dyDescent="1.05">
      <c r="E964" s="92"/>
      <c r="F964" s="92"/>
    </row>
    <row r="965" spans="5:6" x14ac:dyDescent="1.05">
      <c r="E965" s="92"/>
      <c r="F965" s="92"/>
    </row>
    <row r="966" spans="5:6" x14ac:dyDescent="1.05">
      <c r="E966" s="92"/>
      <c r="F966" s="92"/>
    </row>
    <row r="967" spans="5:6" x14ac:dyDescent="1.05">
      <c r="E967" s="92"/>
      <c r="F967" s="92"/>
    </row>
    <row r="968" spans="5:6" x14ac:dyDescent="1.05">
      <c r="E968" s="92"/>
      <c r="F968" s="92"/>
    </row>
    <row r="969" spans="5:6" x14ac:dyDescent="1.05">
      <c r="E969" s="92"/>
      <c r="F969" s="92"/>
    </row>
    <row r="970" spans="5:6" x14ac:dyDescent="1.05">
      <c r="E970" s="92"/>
      <c r="F970" s="92"/>
    </row>
    <row r="971" spans="5:6" x14ac:dyDescent="1.05">
      <c r="E971" s="92"/>
      <c r="F971" s="92"/>
    </row>
    <row r="972" spans="5:6" x14ac:dyDescent="1.05">
      <c r="E972" s="92"/>
      <c r="F972" s="92"/>
    </row>
    <row r="973" spans="5:6" x14ac:dyDescent="1.05">
      <c r="E973" s="92"/>
      <c r="F973" s="92"/>
    </row>
    <row r="974" spans="5:6" x14ac:dyDescent="1.05">
      <c r="E974" s="92"/>
      <c r="F974" s="92"/>
    </row>
    <row r="975" spans="5:6" x14ac:dyDescent="1.05">
      <c r="E975" s="92"/>
      <c r="F975" s="92"/>
    </row>
    <row r="976" spans="5:6" x14ac:dyDescent="1.05">
      <c r="E976" s="92"/>
      <c r="F976" s="92"/>
    </row>
    <row r="977" spans="5:6" x14ac:dyDescent="1.05">
      <c r="E977" s="92"/>
      <c r="F977" s="92"/>
    </row>
    <row r="978" spans="5:6" x14ac:dyDescent="1.05">
      <c r="E978" s="92"/>
      <c r="F978" s="92"/>
    </row>
    <row r="979" spans="5:6" x14ac:dyDescent="1.05">
      <c r="E979" s="92"/>
      <c r="F979" s="92"/>
    </row>
    <row r="980" spans="5:6" x14ac:dyDescent="1.05">
      <c r="E980" s="92"/>
      <c r="F980" s="92"/>
    </row>
    <row r="981" spans="5:6" x14ac:dyDescent="1.05">
      <c r="E981" s="92"/>
      <c r="F981" s="92"/>
    </row>
    <row r="982" spans="5:6" x14ac:dyDescent="1.05">
      <c r="E982" s="92"/>
      <c r="F982" s="92"/>
    </row>
    <row r="983" spans="5:6" x14ac:dyDescent="1.05">
      <c r="E983" s="92"/>
      <c r="F983" s="92"/>
    </row>
    <row r="984" spans="5:6" x14ac:dyDescent="1.05">
      <c r="E984" s="92"/>
      <c r="F984" s="92"/>
    </row>
    <row r="985" spans="5:6" x14ac:dyDescent="1.05">
      <c r="E985" s="92"/>
      <c r="F985" s="92"/>
    </row>
    <row r="986" spans="5:6" x14ac:dyDescent="1.05">
      <c r="E986" s="92"/>
      <c r="F986" s="92"/>
    </row>
    <row r="987" spans="5:6" x14ac:dyDescent="1.05">
      <c r="E987" s="92"/>
      <c r="F987" s="92"/>
    </row>
    <row r="988" spans="5:6" x14ac:dyDescent="1.05">
      <c r="E988" s="92"/>
      <c r="F988" s="92"/>
    </row>
    <row r="989" spans="5:6" x14ac:dyDescent="1.05">
      <c r="E989" s="92"/>
      <c r="F989" s="92"/>
    </row>
    <row r="990" spans="5:6" x14ac:dyDescent="1.05">
      <c r="E990" s="92"/>
      <c r="F990" s="92"/>
    </row>
    <row r="991" spans="5:6" x14ac:dyDescent="1.05">
      <c r="E991" s="92"/>
      <c r="F991" s="92"/>
    </row>
    <row r="992" spans="5:6" x14ac:dyDescent="1.05">
      <c r="E992" s="92"/>
      <c r="F992" s="92"/>
    </row>
    <row r="993" spans="5:6" x14ac:dyDescent="1.05">
      <c r="E993" s="92"/>
      <c r="F993" s="92"/>
    </row>
    <row r="994" spans="5:6" x14ac:dyDescent="1.05">
      <c r="E994" s="92"/>
      <c r="F994" s="92"/>
    </row>
    <row r="995" spans="5:6" x14ac:dyDescent="1.05">
      <c r="E995" s="92"/>
      <c r="F995" s="92"/>
    </row>
    <row r="996" spans="5:6" x14ac:dyDescent="1.05">
      <c r="E996" s="92"/>
      <c r="F996" s="92"/>
    </row>
    <row r="997" spans="5:6" x14ac:dyDescent="1.05">
      <c r="E997" s="92"/>
      <c r="F997" s="92"/>
    </row>
    <row r="998" spans="5:6" x14ac:dyDescent="1.05">
      <c r="E998" s="92"/>
      <c r="F998" s="92"/>
    </row>
    <row r="999" spans="5:6" x14ac:dyDescent="1.05">
      <c r="E999" s="92"/>
      <c r="F999" s="92"/>
    </row>
    <row r="1000" spans="5:6" x14ac:dyDescent="1.05">
      <c r="E1000" s="92"/>
      <c r="F1000" s="92"/>
    </row>
    <row r="1001" spans="5:6" x14ac:dyDescent="1.05">
      <c r="E1001" s="92"/>
      <c r="F1001" s="92"/>
    </row>
    <row r="1002" spans="5:6" x14ac:dyDescent="1.05">
      <c r="E1002" s="92"/>
      <c r="F1002" s="92"/>
    </row>
    <row r="1003" spans="5:6" x14ac:dyDescent="1.05">
      <c r="E1003" s="92"/>
      <c r="F1003" s="92"/>
    </row>
    <row r="1004" spans="5:6" x14ac:dyDescent="1.05">
      <c r="E1004" s="92"/>
      <c r="F1004" s="92"/>
    </row>
    <row r="1005" spans="5:6" x14ac:dyDescent="1.05">
      <c r="E1005" s="92"/>
      <c r="F1005" s="92"/>
    </row>
    <row r="1006" spans="5:6" x14ac:dyDescent="1.05">
      <c r="E1006" s="92"/>
      <c r="F1006" s="92"/>
    </row>
    <row r="1007" spans="5:6" x14ac:dyDescent="1.05">
      <c r="E1007" s="92"/>
      <c r="F1007" s="92"/>
    </row>
    <row r="1008" spans="5:6" x14ac:dyDescent="1.05">
      <c r="E1008" s="92"/>
      <c r="F1008" s="92"/>
    </row>
    <row r="1009" spans="5:6" x14ac:dyDescent="1.05">
      <c r="E1009" s="92"/>
      <c r="F1009" s="92"/>
    </row>
    <row r="1010" spans="5:6" x14ac:dyDescent="1.05">
      <c r="E1010" s="92"/>
      <c r="F1010" s="92"/>
    </row>
    <row r="1011" spans="5:6" x14ac:dyDescent="1.05">
      <c r="E1011" s="92"/>
      <c r="F1011" s="92"/>
    </row>
    <row r="1012" spans="5:6" x14ac:dyDescent="1.05">
      <c r="E1012" s="92"/>
      <c r="F1012" s="92"/>
    </row>
    <row r="1013" spans="5:6" x14ac:dyDescent="1.05">
      <c r="E1013" s="92"/>
      <c r="F1013" s="92"/>
    </row>
    <row r="1014" spans="5:6" x14ac:dyDescent="1.05">
      <c r="E1014" s="92"/>
      <c r="F1014" s="92"/>
    </row>
    <row r="1015" spans="5:6" x14ac:dyDescent="1.05">
      <c r="E1015" s="92"/>
      <c r="F1015" s="92"/>
    </row>
    <row r="1016" spans="5:6" x14ac:dyDescent="1.05">
      <c r="E1016" s="92"/>
      <c r="F1016" s="92"/>
    </row>
    <row r="1017" spans="5:6" x14ac:dyDescent="1.05">
      <c r="E1017" s="92"/>
      <c r="F1017" s="92"/>
    </row>
    <row r="1018" spans="5:6" x14ac:dyDescent="1.05">
      <c r="E1018" s="92"/>
      <c r="F1018" s="92"/>
    </row>
    <row r="1019" spans="5:6" x14ac:dyDescent="1.05">
      <c r="E1019" s="92"/>
      <c r="F1019" s="92"/>
    </row>
    <row r="1020" spans="5:6" x14ac:dyDescent="1.05">
      <c r="E1020" s="92"/>
      <c r="F1020" s="92"/>
    </row>
    <row r="1021" spans="5:6" x14ac:dyDescent="1.05">
      <c r="E1021" s="92"/>
      <c r="F1021" s="92"/>
    </row>
    <row r="1022" spans="5:6" x14ac:dyDescent="1.05">
      <c r="E1022" s="92"/>
      <c r="F1022" s="92"/>
    </row>
    <row r="1023" spans="5:6" x14ac:dyDescent="1.05">
      <c r="E1023" s="92"/>
      <c r="F1023" s="92"/>
    </row>
    <row r="1024" spans="5:6" x14ac:dyDescent="1.05">
      <c r="E1024" s="92"/>
      <c r="F1024" s="92"/>
    </row>
    <row r="1025" spans="5:6" x14ac:dyDescent="1.05">
      <c r="E1025" s="92"/>
      <c r="F1025" s="92"/>
    </row>
    <row r="1026" spans="5:6" x14ac:dyDescent="1.05">
      <c r="E1026" s="92"/>
      <c r="F1026" s="92"/>
    </row>
    <row r="1027" spans="5:6" x14ac:dyDescent="1.05">
      <c r="E1027" s="92"/>
      <c r="F1027" s="92"/>
    </row>
    <row r="1028" spans="5:6" x14ac:dyDescent="1.05">
      <c r="E1028" s="92"/>
      <c r="F1028" s="92"/>
    </row>
    <row r="1029" spans="5:6" x14ac:dyDescent="1.05">
      <c r="E1029" s="92"/>
      <c r="F1029" s="92"/>
    </row>
    <row r="1030" spans="5:6" x14ac:dyDescent="1.05">
      <c r="E1030" s="92"/>
      <c r="F1030" s="92"/>
    </row>
    <row r="1031" spans="5:6" x14ac:dyDescent="1.05">
      <c r="E1031" s="92"/>
      <c r="F1031" s="92"/>
    </row>
    <row r="1032" spans="5:6" x14ac:dyDescent="1.05">
      <c r="E1032" s="92"/>
      <c r="F1032" s="92"/>
    </row>
    <row r="1033" spans="5:6" x14ac:dyDescent="1.05">
      <c r="E1033" s="92"/>
      <c r="F1033" s="92"/>
    </row>
    <row r="1034" spans="5:6" x14ac:dyDescent="1.05">
      <c r="E1034" s="92"/>
      <c r="F1034" s="92"/>
    </row>
    <row r="1035" spans="5:6" x14ac:dyDescent="1.05">
      <c r="E1035" s="92"/>
      <c r="F1035" s="92"/>
    </row>
    <row r="1036" spans="5:6" x14ac:dyDescent="1.05">
      <c r="E1036" s="92"/>
      <c r="F1036" s="92"/>
    </row>
    <row r="1037" spans="5:6" x14ac:dyDescent="1.05">
      <c r="E1037" s="92"/>
      <c r="F1037" s="92"/>
    </row>
    <row r="1038" spans="5:6" x14ac:dyDescent="1.05">
      <c r="E1038" s="92"/>
      <c r="F1038" s="92"/>
    </row>
    <row r="1039" spans="5:6" x14ac:dyDescent="1.05">
      <c r="E1039" s="92"/>
      <c r="F1039" s="92"/>
    </row>
    <row r="1040" spans="5:6" x14ac:dyDescent="1.05">
      <c r="E1040" s="92"/>
      <c r="F1040" s="92"/>
    </row>
    <row r="1041" spans="5:6" x14ac:dyDescent="1.05">
      <c r="E1041" s="92"/>
      <c r="F1041" s="92"/>
    </row>
    <row r="1042" spans="5:6" x14ac:dyDescent="1.05">
      <c r="E1042" s="92"/>
      <c r="F1042" s="92"/>
    </row>
    <row r="1043" spans="5:6" x14ac:dyDescent="1.05">
      <c r="E1043" s="92"/>
      <c r="F1043" s="92"/>
    </row>
    <row r="1044" spans="5:6" x14ac:dyDescent="1.05">
      <c r="E1044" s="92"/>
      <c r="F1044" s="92"/>
    </row>
    <row r="1045" spans="5:6" x14ac:dyDescent="1.05">
      <c r="E1045" s="92"/>
      <c r="F1045" s="92"/>
    </row>
    <row r="1046" spans="5:6" x14ac:dyDescent="1.05">
      <c r="E1046" s="92"/>
      <c r="F1046" s="92"/>
    </row>
    <row r="1047" spans="5:6" x14ac:dyDescent="1.05">
      <c r="E1047" s="92"/>
      <c r="F1047" s="92"/>
    </row>
    <row r="1048" spans="5:6" x14ac:dyDescent="1.05">
      <c r="E1048" s="92"/>
      <c r="F1048" s="92"/>
    </row>
    <row r="1049" spans="5:6" x14ac:dyDescent="1.05">
      <c r="E1049" s="92"/>
      <c r="F1049" s="92"/>
    </row>
    <row r="1050" spans="5:6" x14ac:dyDescent="1.05">
      <c r="E1050" s="92"/>
      <c r="F1050" s="92"/>
    </row>
    <row r="1051" spans="5:6" x14ac:dyDescent="1.05">
      <c r="E1051" s="92"/>
      <c r="F1051" s="92"/>
    </row>
    <row r="1052" spans="5:6" x14ac:dyDescent="1.05">
      <c r="E1052" s="92"/>
      <c r="F1052" s="92"/>
    </row>
    <row r="1053" spans="5:6" x14ac:dyDescent="1.05">
      <c r="E1053" s="92"/>
      <c r="F1053" s="92"/>
    </row>
    <row r="1054" spans="5:6" x14ac:dyDescent="1.05">
      <c r="E1054" s="92"/>
      <c r="F1054" s="92"/>
    </row>
    <row r="1055" spans="5:6" x14ac:dyDescent="1.05">
      <c r="E1055" s="92"/>
      <c r="F1055" s="92"/>
    </row>
    <row r="1056" spans="5:6" x14ac:dyDescent="1.05">
      <c r="E1056" s="92"/>
      <c r="F1056" s="92"/>
    </row>
    <row r="1057" spans="5:6" x14ac:dyDescent="1.05">
      <c r="E1057" s="92"/>
      <c r="F1057" s="92"/>
    </row>
    <row r="1058" spans="5:6" x14ac:dyDescent="1.05">
      <c r="E1058" s="92"/>
      <c r="F1058" s="92"/>
    </row>
    <row r="1059" spans="5:6" x14ac:dyDescent="1.05">
      <c r="E1059" s="92"/>
      <c r="F1059" s="92"/>
    </row>
    <row r="1060" spans="5:6" x14ac:dyDescent="1.05">
      <c r="E1060" s="92"/>
      <c r="F1060" s="92"/>
    </row>
    <row r="1061" spans="5:6" x14ac:dyDescent="1.05">
      <c r="E1061" s="92"/>
      <c r="F1061" s="92"/>
    </row>
    <row r="1062" spans="5:6" x14ac:dyDescent="1.05">
      <c r="E1062" s="92"/>
      <c r="F1062" s="92"/>
    </row>
    <row r="1063" spans="5:6" x14ac:dyDescent="1.05">
      <c r="E1063" s="92"/>
      <c r="F1063" s="92"/>
    </row>
    <row r="1064" spans="5:6" x14ac:dyDescent="1.05">
      <c r="E1064" s="92"/>
      <c r="F1064" s="92"/>
    </row>
    <row r="1065" spans="5:6" x14ac:dyDescent="1.05">
      <c r="E1065" s="92"/>
      <c r="F1065" s="92"/>
    </row>
    <row r="1066" spans="5:6" x14ac:dyDescent="1.05">
      <c r="E1066" s="92"/>
      <c r="F1066" s="92"/>
    </row>
    <row r="1067" spans="5:6" x14ac:dyDescent="1.05">
      <c r="E1067" s="92"/>
      <c r="F1067" s="92"/>
    </row>
    <row r="1068" spans="5:6" x14ac:dyDescent="1.05">
      <c r="E1068" s="92"/>
      <c r="F1068" s="92"/>
    </row>
    <row r="1069" spans="5:6" x14ac:dyDescent="1.05">
      <c r="E1069" s="92"/>
      <c r="F1069" s="92"/>
    </row>
    <row r="1070" spans="5:6" x14ac:dyDescent="1.05">
      <c r="E1070" s="92"/>
      <c r="F1070" s="92"/>
    </row>
    <row r="1071" spans="5:6" x14ac:dyDescent="1.05">
      <c r="E1071" s="92"/>
      <c r="F1071" s="92"/>
    </row>
    <row r="1072" spans="5:6" x14ac:dyDescent="1.05">
      <c r="E1072" s="92"/>
      <c r="F1072" s="92"/>
    </row>
    <row r="1073" spans="5:6" x14ac:dyDescent="1.05">
      <c r="E1073" s="92"/>
      <c r="F1073" s="92"/>
    </row>
    <row r="1074" spans="5:6" x14ac:dyDescent="1.05">
      <c r="E1074" s="92"/>
      <c r="F1074" s="92"/>
    </row>
    <row r="1075" spans="5:6" x14ac:dyDescent="1.05">
      <c r="E1075" s="92"/>
      <c r="F1075" s="92"/>
    </row>
    <row r="1076" spans="5:6" x14ac:dyDescent="1.05">
      <c r="E1076" s="92"/>
      <c r="F1076" s="92"/>
    </row>
    <row r="1077" spans="5:6" x14ac:dyDescent="1.05">
      <c r="E1077" s="92"/>
      <c r="F1077" s="92"/>
    </row>
    <row r="1078" spans="5:6" x14ac:dyDescent="1.05">
      <c r="E1078" s="92"/>
      <c r="F1078" s="92"/>
    </row>
    <row r="1079" spans="5:6" x14ac:dyDescent="1.05">
      <c r="E1079" s="92"/>
      <c r="F1079" s="92"/>
    </row>
    <row r="1080" spans="5:6" x14ac:dyDescent="1.05">
      <c r="E1080" s="92"/>
      <c r="F1080" s="92"/>
    </row>
    <row r="1081" spans="5:6" x14ac:dyDescent="1.05">
      <c r="E1081" s="92"/>
      <c r="F1081" s="92"/>
    </row>
    <row r="1082" spans="5:6" x14ac:dyDescent="1.05">
      <c r="E1082" s="92"/>
      <c r="F1082" s="92"/>
    </row>
    <row r="1083" spans="5:6" x14ac:dyDescent="1.05">
      <c r="E1083" s="92"/>
      <c r="F1083" s="92"/>
    </row>
    <row r="1084" spans="5:6" x14ac:dyDescent="1.05">
      <c r="E1084" s="92"/>
      <c r="F1084" s="92"/>
    </row>
    <row r="1085" spans="5:6" x14ac:dyDescent="1.05">
      <c r="E1085" s="92"/>
      <c r="F1085" s="92"/>
    </row>
    <row r="1086" spans="5:6" x14ac:dyDescent="1.05">
      <c r="E1086" s="92"/>
      <c r="F1086" s="92"/>
    </row>
    <row r="1087" spans="5:6" x14ac:dyDescent="1.05">
      <c r="E1087" s="92"/>
      <c r="F1087" s="92"/>
    </row>
    <row r="1088" spans="5:6" x14ac:dyDescent="1.05">
      <c r="E1088" s="92"/>
      <c r="F1088" s="92"/>
    </row>
    <row r="1089" spans="5:6" x14ac:dyDescent="1.05">
      <c r="E1089" s="92"/>
      <c r="F1089" s="92"/>
    </row>
    <row r="1090" spans="5:6" x14ac:dyDescent="1.05">
      <c r="E1090" s="92"/>
      <c r="F1090" s="92"/>
    </row>
    <row r="1091" spans="5:6" x14ac:dyDescent="1.05">
      <c r="E1091" s="92"/>
      <c r="F1091" s="92"/>
    </row>
    <row r="1092" spans="5:6" x14ac:dyDescent="1.05">
      <c r="E1092" s="92"/>
      <c r="F1092" s="92"/>
    </row>
    <row r="1093" spans="5:6" x14ac:dyDescent="1.05">
      <c r="E1093" s="92"/>
      <c r="F1093" s="92"/>
    </row>
    <row r="1094" spans="5:6" x14ac:dyDescent="1.05">
      <c r="E1094" s="92"/>
      <c r="F1094" s="92"/>
    </row>
    <row r="1095" spans="5:6" x14ac:dyDescent="1.05">
      <c r="E1095" s="92"/>
      <c r="F1095" s="92"/>
    </row>
    <row r="1096" spans="5:6" x14ac:dyDescent="1.05">
      <c r="E1096" s="92"/>
      <c r="F1096" s="92"/>
    </row>
    <row r="1097" spans="5:6" x14ac:dyDescent="1.05">
      <c r="E1097" s="92"/>
      <c r="F1097" s="92"/>
    </row>
    <row r="1098" spans="5:6" x14ac:dyDescent="1.05">
      <c r="E1098" s="92"/>
      <c r="F1098" s="92"/>
    </row>
    <row r="1099" spans="5:6" x14ac:dyDescent="1.05">
      <c r="E1099" s="92"/>
      <c r="F1099" s="92"/>
    </row>
    <row r="1100" spans="5:6" x14ac:dyDescent="1.05">
      <c r="E1100" s="92"/>
      <c r="F1100" s="92"/>
    </row>
    <row r="1101" spans="5:6" x14ac:dyDescent="1.05">
      <c r="E1101" s="92"/>
      <c r="F1101" s="92"/>
    </row>
    <row r="1102" spans="5:6" x14ac:dyDescent="1.05">
      <c r="E1102" s="92"/>
      <c r="F1102" s="92"/>
    </row>
    <row r="1103" spans="5:6" x14ac:dyDescent="1.05">
      <c r="E1103" s="92"/>
      <c r="F1103" s="92"/>
    </row>
    <row r="1104" spans="5:6" x14ac:dyDescent="1.05">
      <c r="E1104" s="92"/>
      <c r="F1104" s="92"/>
    </row>
    <row r="1105" spans="5:6" x14ac:dyDescent="1.05">
      <c r="E1105" s="92"/>
      <c r="F1105" s="92"/>
    </row>
    <row r="1106" spans="5:6" x14ac:dyDescent="1.05">
      <c r="E1106" s="92"/>
      <c r="F1106" s="92"/>
    </row>
    <row r="1107" spans="5:6" x14ac:dyDescent="1.05">
      <c r="E1107" s="92"/>
      <c r="F1107" s="92"/>
    </row>
    <row r="1108" spans="5:6" x14ac:dyDescent="1.05">
      <c r="E1108" s="92"/>
      <c r="F1108" s="92"/>
    </row>
    <row r="1109" spans="5:6" x14ac:dyDescent="1.05">
      <c r="E1109" s="92"/>
      <c r="F1109" s="92"/>
    </row>
    <row r="1110" spans="5:6" x14ac:dyDescent="1.05">
      <c r="E1110" s="92"/>
      <c r="F1110" s="92"/>
    </row>
    <row r="1111" spans="5:6" x14ac:dyDescent="1.05">
      <c r="E1111" s="92"/>
      <c r="F1111" s="92"/>
    </row>
    <row r="1112" spans="5:6" x14ac:dyDescent="1.05">
      <c r="E1112" s="92"/>
      <c r="F1112" s="92"/>
    </row>
    <row r="1113" spans="5:6" x14ac:dyDescent="1.05">
      <c r="E1113" s="92"/>
      <c r="F1113" s="92"/>
    </row>
    <row r="1114" spans="5:6" x14ac:dyDescent="1.05">
      <c r="E1114" s="92"/>
      <c r="F1114" s="92"/>
    </row>
    <row r="1115" spans="5:6" x14ac:dyDescent="1.05">
      <c r="E1115" s="92"/>
      <c r="F1115" s="92"/>
    </row>
    <row r="1116" spans="5:6" x14ac:dyDescent="1.05">
      <c r="E1116" s="92"/>
      <c r="F1116" s="92"/>
    </row>
    <row r="1117" spans="5:6" x14ac:dyDescent="1.05">
      <c r="E1117" s="92"/>
      <c r="F1117" s="92"/>
    </row>
    <row r="1118" spans="5:6" x14ac:dyDescent="1.05">
      <c r="E1118" s="92"/>
      <c r="F1118" s="92"/>
    </row>
    <row r="1119" spans="5:6" x14ac:dyDescent="1.05">
      <c r="E1119" s="92"/>
      <c r="F1119" s="92"/>
    </row>
    <row r="1120" spans="5:6" x14ac:dyDescent="1.05">
      <c r="E1120" s="92"/>
      <c r="F1120" s="92"/>
    </row>
    <row r="1121" spans="5:6" x14ac:dyDescent="1.05">
      <c r="E1121" s="92"/>
      <c r="F1121" s="92"/>
    </row>
    <row r="1122" spans="5:6" x14ac:dyDescent="1.05">
      <c r="E1122" s="92"/>
      <c r="F1122" s="92"/>
    </row>
    <row r="1123" spans="5:6" x14ac:dyDescent="1.05">
      <c r="E1123" s="92"/>
      <c r="F1123" s="92"/>
    </row>
    <row r="1124" spans="5:6" x14ac:dyDescent="1.05">
      <c r="E1124" s="92"/>
      <c r="F1124" s="92"/>
    </row>
    <row r="1125" spans="5:6" x14ac:dyDescent="1.05">
      <c r="E1125" s="92"/>
      <c r="F1125" s="92"/>
    </row>
    <row r="1126" spans="5:6" x14ac:dyDescent="1.05">
      <c r="E1126" s="92"/>
      <c r="F1126" s="92"/>
    </row>
    <row r="1127" spans="5:6" x14ac:dyDescent="1.05">
      <c r="E1127" s="92"/>
      <c r="F1127" s="92"/>
    </row>
    <row r="1128" spans="5:6" x14ac:dyDescent="1.05">
      <c r="E1128" s="92"/>
      <c r="F1128" s="92"/>
    </row>
    <row r="1129" spans="5:6" x14ac:dyDescent="1.05">
      <c r="E1129" s="92"/>
      <c r="F1129" s="92"/>
    </row>
    <row r="1130" spans="5:6" x14ac:dyDescent="1.05">
      <c r="E1130" s="92"/>
      <c r="F1130" s="92"/>
    </row>
    <row r="1131" spans="5:6" x14ac:dyDescent="1.05">
      <c r="E1131" s="92"/>
      <c r="F1131" s="92"/>
    </row>
    <row r="1132" spans="5:6" x14ac:dyDescent="1.05">
      <c r="E1132" s="92"/>
      <c r="F1132" s="92"/>
    </row>
    <row r="1133" spans="5:6" x14ac:dyDescent="1.05">
      <c r="E1133" s="92"/>
      <c r="F1133" s="92"/>
    </row>
    <row r="1134" spans="5:6" x14ac:dyDescent="1.05">
      <c r="E1134" s="92"/>
      <c r="F1134" s="92"/>
    </row>
    <row r="1135" spans="5:6" x14ac:dyDescent="1.05">
      <c r="E1135" s="92"/>
      <c r="F1135" s="92"/>
    </row>
    <row r="1136" spans="5:6" x14ac:dyDescent="1.05">
      <c r="E1136" s="92"/>
      <c r="F1136" s="92"/>
    </row>
    <row r="1137" spans="5:6" x14ac:dyDescent="1.05">
      <c r="E1137" s="92"/>
      <c r="F1137" s="92"/>
    </row>
    <row r="1138" spans="5:6" x14ac:dyDescent="1.05">
      <c r="E1138" s="92"/>
      <c r="F1138" s="92"/>
    </row>
    <row r="1139" spans="5:6" x14ac:dyDescent="1.05">
      <c r="E1139" s="92"/>
      <c r="F1139" s="92"/>
    </row>
    <row r="1140" spans="5:6" x14ac:dyDescent="1.05">
      <c r="E1140" s="92"/>
      <c r="F1140" s="92"/>
    </row>
    <row r="1141" spans="5:6" x14ac:dyDescent="1.05">
      <c r="E1141" s="92"/>
      <c r="F1141" s="92"/>
    </row>
    <row r="1142" spans="5:6" x14ac:dyDescent="1.05">
      <c r="E1142" s="92"/>
      <c r="F1142" s="92"/>
    </row>
    <row r="1143" spans="5:6" x14ac:dyDescent="1.05">
      <c r="E1143" s="92"/>
      <c r="F1143" s="92"/>
    </row>
    <row r="1144" spans="5:6" x14ac:dyDescent="1.05">
      <c r="E1144" s="92"/>
      <c r="F1144" s="92"/>
    </row>
    <row r="1145" spans="5:6" x14ac:dyDescent="1.05">
      <c r="E1145" s="92"/>
      <c r="F1145" s="92"/>
    </row>
    <row r="1146" spans="5:6" x14ac:dyDescent="1.05">
      <c r="E1146" s="92"/>
      <c r="F1146" s="92"/>
    </row>
    <row r="1147" spans="5:6" x14ac:dyDescent="1.05">
      <c r="E1147" s="92"/>
      <c r="F1147" s="92"/>
    </row>
    <row r="1148" spans="5:6" x14ac:dyDescent="1.05">
      <c r="E1148" s="92"/>
      <c r="F1148" s="92"/>
    </row>
    <row r="1149" spans="5:6" x14ac:dyDescent="1.05">
      <c r="E1149" s="92"/>
      <c r="F1149" s="92"/>
    </row>
    <row r="1150" spans="5:6" x14ac:dyDescent="1.05">
      <c r="E1150" s="92"/>
      <c r="F1150" s="92"/>
    </row>
    <row r="1151" spans="5:6" x14ac:dyDescent="1.05">
      <c r="E1151" s="92"/>
      <c r="F1151" s="92"/>
    </row>
    <row r="1152" spans="5:6" x14ac:dyDescent="1.05">
      <c r="E1152" s="92"/>
      <c r="F1152" s="92"/>
    </row>
    <row r="1153" spans="5:6" x14ac:dyDescent="1.05">
      <c r="E1153" s="92"/>
      <c r="F1153" s="92"/>
    </row>
    <row r="1154" spans="5:6" x14ac:dyDescent="1.05">
      <c r="E1154" s="92"/>
      <c r="F1154" s="92"/>
    </row>
    <row r="1155" spans="5:6" x14ac:dyDescent="1.05">
      <c r="E1155" s="92"/>
      <c r="F1155" s="92"/>
    </row>
    <row r="1156" spans="5:6" x14ac:dyDescent="1.05">
      <c r="E1156" s="92"/>
      <c r="F1156" s="92"/>
    </row>
    <row r="1157" spans="5:6" x14ac:dyDescent="1.05">
      <c r="E1157" s="92"/>
      <c r="F1157" s="92"/>
    </row>
    <row r="1158" spans="5:6" x14ac:dyDescent="1.05">
      <c r="E1158" s="92"/>
      <c r="F1158" s="92"/>
    </row>
    <row r="1159" spans="5:6" x14ac:dyDescent="1.05">
      <c r="E1159" s="92"/>
      <c r="F1159" s="92"/>
    </row>
    <row r="1160" spans="5:6" x14ac:dyDescent="1.05">
      <c r="E1160" s="92"/>
      <c r="F1160" s="92"/>
    </row>
    <row r="1161" spans="5:6" x14ac:dyDescent="1.05">
      <c r="E1161" s="92"/>
      <c r="F1161" s="92"/>
    </row>
    <row r="1162" spans="5:6" x14ac:dyDescent="1.05">
      <c r="E1162" s="92"/>
      <c r="F1162" s="92"/>
    </row>
    <row r="1163" spans="5:6" x14ac:dyDescent="1.05">
      <c r="E1163" s="92"/>
      <c r="F1163" s="92"/>
    </row>
    <row r="1164" spans="5:6" x14ac:dyDescent="1.05">
      <c r="E1164" s="92"/>
      <c r="F1164" s="92"/>
    </row>
    <row r="1165" spans="5:6" x14ac:dyDescent="1.05">
      <c r="E1165" s="92"/>
      <c r="F1165" s="92"/>
    </row>
    <row r="1166" spans="5:6" x14ac:dyDescent="1.05">
      <c r="E1166" s="92"/>
      <c r="F1166" s="92"/>
    </row>
    <row r="1167" spans="5:6" x14ac:dyDescent="1.05">
      <c r="E1167" s="92"/>
      <c r="F1167" s="92"/>
    </row>
    <row r="1168" spans="5:6" x14ac:dyDescent="1.05">
      <c r="E1168" s="92"/>
      <c r="F1168" s="92"/>
    </row>
    <row r="1169" spans="5:6" x14ac:dyDescent="1.05">
      <c r="E1169" s="92"/>
      <c r="F1169" s="92"/>
    </row>
    <row r="1170" spans="5:6" x14ac:dyDescent="1.05">
      <c r="E1170" s="92"/>
      <c r="F1170" s="92"/>
    </row>
    <row r="1171" spans="5:6" x14ac:dyDescent="1.05">
      <c r="E1171" s="92"/>
      <c r="F1171" s="92"/>
    </row>
    <row r="1172" spans="5:6" x14ac:dyDescent="1.05">
      <c r="E1172" s="92"/>
      <c r="F1172" s="92"/>
    </row>
    <row r="1173" spans="5:6" x14ac:dyDescent="1.05">
      <c r="E1173" s="92"/>
      <c r="F1173" s="92"/>
    </row>
    <row r="1174" spans="5:6" x14ac:dyDescent="1.05">
      <c r="E1174" s="92"/>
      <c r="F1174" s="92"/>
    </row>
    <row r="1175" spans="5:6" x14ac:dyDescent="1.05">
      <c r="E1175" s="92"/>
      <c r="F1175" s="92"/>
    </row>
    <row r="1176" spans="5:6" x14ac:dyDescent="1.05">
      <c r="E1176" s="92"/>
      <c r="F1176" s="92"/>
    </row>
    <row r="1177" spans="5:6" x14ac:dyDescent="1.05">
      <c r="E1177" s="92"/>
      <c r="F1177" s="92"/>
    </row>
    <row r="1178" spans="5:6" x14ac:dyDescent="1.05">
      <c r="E1178" s="92"/>
      <c r="F1178" s="92"/>
    </row>
    <row r="1179" spans="5:6" x14ac:dyDescent="1.05">
      <c r="E1179" s="92"/>
      <c r="F1179" s="92"/>
    </row>
    <row r="1180" spans="5:6" x14ac:dyDescent="1.05">
      <c r="E1180" s="92"/>
      <c r="F1180" s="92"/>
    </row>
    <row r="1181" spans="5:6" x14ac:dyDescent="1.05">
      <c r="E1181" s="92"/>
      <c r="F1181" s="92"/>
    </row>
    <row r="1182" spans="5:6" x14ac:dyDescent="1.05">
      <c r="E1182" s="92"/>
      <c r="F1182" s="92"/>
    </row>
    <row r="1183" spans="5:6" x14ac:dyDescent="1.05">
      <c r="E1183" s="92"/>
      <c r="F1183" s="92"/>
    </row>
    <row r="1184" spans="5:6" x14ac:dyDescent="1.05">
      <c r="E1184" s="92"/>
      <c r="F1184" s="92"/>
    </row>
    <row r="1185" spans="5:6" x14ac:dyDescent="1.05">
      <c r="E1185" s="92"/>
      <c r="F1185" s="92"/>
    </row>
    <row r="1186" spans="5:6" x14ac:dyDescent="1.05">
      <c r="E1186" s="92"/>
      <c r="F1186" s="92"/>
    </row>
    <row r="1187" spans="5:6" x14ac:dyDescent="1.05">
      <c r="E1187" s="92"/>
      <c r="F1187" s="92"/>
    </row>
    <row r="1188" spans="5:6" x14ac:dyDescent="1.05">
      <c r="E1188" s="92"/>
      <c r="F1188" s="92"/>
    </row>
    <row r="1189" spans="5:6" x14ac:dyDescent="1.05">
      <c r="E1189" s="92"/>
      <c r="F1189" s="92"/>
    </row>
    <row r="1190" spans="5:6" x14ac:dyDescent="1.05">
      <c r="E1190" s="92"/>
      <c r="F1190" s="92"/>
    </row>
    <row r="1191" spans="5:6" x14ac:dyDescent="1.05">
      <c r="E1191" s="92"/>
      <c r="F1191" s="92"/>
    </row>
    <row r="1192" spans="5:6" x14ac:dyDescent="1.05">
      <c r="E1192" s="92"/>
      <c r="F1192" s="92"/>
    </row>
    <row r="1193" spans="5:6" x14ac:dyDescent="1.05">
      <c r="E1193" s="92"/>
      <c r="F1193" s="92"/>
    </row>
    <row r="1194" spans="5:6" x14ac:dyDescent="1.05">
      <c r="E1194" s="92"/>
      <c r="F1194" s="92"/>
    </row>
    <row r="1195" spans="5:6" x14ac:dyDescent="1.05">
      <c r="E1195" s="92"/>
      <c r="F1195" s="92"/>
    </row>
    <row r="1196" spans="5:6" x14ac:dyDescent="1.05">
      <c r="E1196" s="92"/>
      <c r="F1196" s="92"/>
    </row>
    <row r="1197" spans="5:6" x14ac:dyDescent="1.05">
      <c r="E1197" s="92"/>
      <c r="F1197" s="92"/>
    </row>
    <row r="1198" spans="5:6" x14ac:dyDescent="1.05">
      <c r="E1198" s="92"/>
      <c r="F1198" s="92"/>
    </row>
    <row r="1199" spans="5:6" x14ac:dyDescent="1.05">
      <c r="E1199" s="92"/>
      <c r="F1199" s="92"/>
    </row>
    <row r="1200" spans="5:6" x14ac:dyDescent="1.05">
      <c r="E1200" s="92"/>
      <c r="F1200" s="92"/>
    </row>
    <row r="1201" spans="5:6" x14ac:dyDescent="1.05">
      <c r="E1201" s="92"/>
      <c r="F1201" s="92"/>
    </row>
    <row r="1202" spans="5:6" x14ac:dyDescent="1.05">
      <c r="E1202" s="92"/>
      <c r="F1202" s="92"/>
    </row>
    <row r="1203" spans="5:6" x14ac:dyDescent="1.05">
      <c r="E1203" s="92"/>
      <c r="F1203" s="92"/>
    </row>
    <row r="1204" spans="5:6" x14ac:dyDescent="1.05">
      <c r="E1204" s="92"/>
      <c r="F1204" s="92"/>
    </row>
    <row r="1205" spans="5:6" x14ac:dyDescent="1.05">
      <c r="E1205" s="92"/>
      <c r="F1205" s="92"/>
    </row>
    <row r="1206" spans="5:6" x14ac:dyDescent="1.05">
      <c r="E1206" s="92"/>
      <c r="F1206" s="92"/>
    </row>
    <row r="1207" spans="5:6" x14ac:dyDescent="1.05">
      <c r="E1207" s="92"/>
      <c r="F1207" s="92"/>
    </row>
    <row r="1208" spans="5:6" x14ac:dyDescent="1.05">
      <c r="E1208" s="92"/>
      <c r="F1208" s="92"/>
    </row>
    <row r="1209" spans="5:6" x14ac:dyDescent="1.05">
      <c r="E1209" s="92"/>
      <c r="F1209" s="92"/>
    </row>
    <row r="1210" spans="5:6" x14ac:dyDescent="1.05">
      <c r="E1210" s="92"/>
      <c r="F1210" s="92"/>
    </row>
    <row r="1211" spans="5:6" x14ac:dyDescent="1.05">
      <c r="E1211" s="92"/>
      <c r="F1211" s="92"/>
    </row>
    <row r="1212" spans="5:6" x14ac:dyDescent="1.05">
      <c r="E1212" s="92"/>
      <c r="F1212" s="92"/>
    </row>
    <row r="1213" spans="5:6" x14ac:dyDescent="1.05">
      <c r="E1213" s="92"/>
      <c r="F1213" s="92"/>
    </row>
    <row r="1214" spans="5:6" x14ac:dyDescent="1.05">
      <c r="E1214" s="92"/>
      <c r="F1214" s="92"/>
    </row>
    <row r="1215" spans="5:6" x14ac:dyDescent="1.05">
      <c r="E1215" s="92"/>
      <c r="F1215" s="92"/>
    </row>
    <row r="1216" spans="5:6" x14ac:dyDescent="1.05">
      <c r="E1216" s="92"/>
      <c r="F1216" s="92"/>
    </row>
    <row r="1217" spans="5:6" x14ac:dyDescent="1.05">
      <c r="E1217" s="92"/>
      <c r="F1217" s="92"/>
    </row>
    <row r="1218" spans="5:6" x14ac:dyDescent="1.05">
      <c r="E1218" s="92"/>
      <c r="F1218" s="92"/>
    </row>
    <row r="1219" spans="5:6" x14ac:dyDescent="1.05">
      <c r="E1219" s="92"/>
      <c r="F1219" s="92"/>
    </row>
    <row r="1220" spans="5:6" x14ac:dyDescent="1.05">
      <c r="E1220" s="92"/>
      <c r="F1220" s="92"/>
    </row>
    <row r="1221" spans="5:6" x14ac:dyDescent="1.05">
      <c r="E1221" s="92"/>
      <c r="F1221" s="92"/>
    </row>
    <row r="1222" spans="5:6" x14ac:dyDescent="1.05">
      <c r="E1222" s="92"/>
      <c r="F1222" s="92"/>
    </row>
    <row r="1223" spans="5:6" x14ac:dyDescent="1.05">
      <c r="E1223" s="92"/>
      <c r="F1223" s="92"/>
    </row>
    <row r="1224" spans="5:6" x14ac:dyDescent="1.05">
      <c r="E1224" s="92"/>
      <c r="F1224" s="92"/>
    </row>
    <row r="1225" spans="5:6" x14ac:dyDescent="1.05">
      <c r="E1225" s="92"/>
      <c r="F1225" s="92"/>
    </row>
    <row r="1226" spans="5:6" x14ac:dyDescent="1.05">
      <c r="E1226" s="92"/>
      <c r="F1226" s="92"/>
    </row>
    <row r="1227" spans="5:6" x14ac:dyDescent="1.05">
      <c r="E1227" s="92"/>
      <c r="F1227" s="92"/>
    </row>
    <row r="1228" spans="5:6" x14ac:dyDescent="1.05">
      <c r="E1228" s="92"/>
      <c r="F1228" s="92"/>
    </row>
    <row r="1229" spans="5:6" x14ac:dyDescent="1.05">
      <c r="E1229" s="92"/>
      <c r="F1229" s="92"/>
    </row>
    <row r="1230" spans="5:6" x14ac:dyDescent="1.05">
      <c r="E1230" s="92"/>
      <c r="F1230" s="92"/>
    </row>
    <row r="1231" spans="5:6" x14ac:dyDescent="1.05">
      <c r="E1231" s="92"/>
      <c r="F1231" s="92"/>
    </row>
    <row r="1232" spans="5:6" x14ac:dyDescent="1.05">
      <c r="E1232" s="92"/>
      <c r="F1232" s="92"/>
    </row>
    <row r="1233" spans="5:6" x14ac:dyDescent="1.05">
      <c r="E1233" s="92"/>
      <c r="F1233" s="92"/>
    </row>
    <row r="1234" spans="5:6" x14ac:dyDescent="1.05">
      <c r="E1234" s="92"/>
      <c r="F1234" s="92"/>
    </row>
    <row r="1235" spans="5:6" x14ac:dyDescent="1.05">
      <c r="E1235" s="92"/>
      <c r="F1235" s="92"/>
    </row>
    <row r="1236" spans="5:6" x14ac:dyDescent="1.05">
      <c r="E1236" s="92"/>
      <c r="F1236" s="92"/>
    </row>
    <row r="1237" spans="5:6" x14ac:dyDescent="1.05">
      <c r="E1237" s="92"/>
      <c r="F1237" s="92"/>
    </row>
    <row r="1238" spans="5:6" x14ac:dyDescent="1.05">
      <c r="E1238" s="92"/>
      <c r="F1238" s="92"/>
    </row>
    <row r="1239" spans="5:6" x14ac:dyDescent="1.05">
      <c r="E1239" s="92"/>
      <c r="F1239" s="92"/>
    </row>
    <row r="1240" spans="5:6" x14ac:dyDescent="1.05">
      <c r="E1240" s="92"/>
      <c r="F1240" s="92"/>
    </row>
    <row r="1241" spans="5:6" x14ac:dyDescent="1.05">
      <c r="E1241" s="92"/>
      <c r="F1241" s="92"/>
    </row>
    <row r="1242" spans="5:6" x14ac:dyDescent="1.05">
      <c r="E1242" s="92"/>
      <c r="F1242" s="92"/>
    </row>
    <row r="1243" spans="5:6" x14ac:dyDescent="1.05">
      <c r="E1243" s="92"/>
      <c r="F1243" s="92"/>
    </row>
    <row r="1244" spans="5:6" x14ac:dyDescent="1.05">
      <c r="E1244" s="92"/>
      <c r="F1244" s="92"/>
    </row>
    <row r="1245" spans="5:6" x14ac:dyDescent="1.05">
      <c r="E1245" s="92"/>
      <c r="F1245" s="92"/>
    </row>
    <row r="1246" spans="5:6" x14ac:dyDescent="1.05">
      <c r="E1246" s="92"/>
      <c r="F1246" s="92"/>
    </row>
    <row r="1247" spans="5:6" x14ac:dyDescent="1.05">
      <c r="E1247" s="92"/>
      <c r="F1247" s="92"/>
    </row>
    <row r="1248" spans="5:6" x14ac:dyDescent="1.05">
      <c r="E1248" s="92"/>
      <c r="F1248" s="92"/>
    </row>
    <row r="1249" spans="5:6" x14ac:dyDescent="1.05">
      <c r="E1249" s="92"/>
      <c r="F1249" s="92"/>
    </row>
    <row r="1250" spans="5:6" x14ac:dyDescent="1.05">
      <c r="E1250" s="92"/>
      <c r="F1250" s="92"/>
    </row>
    <row r="1251" spans="5:6" x14ac:dyDescent="1.05">
      <c r="E1251" s="92"/>
      <c r="F1251" s="92"/>
    </row>
    <row r="1252" spans="5:6" x14ac:dyDescent="1.05">
      <c r="E1252" s="92"/>
      <c r="F1252" s="92"/>
    </row>
    <row r="1253" spans="5:6" x14ac:dyDescent="1.05">
      <c r="E1253" s="92"/>
      <c r="F1253" s="92"/>
    </row>
    <row r="1254" spans="5:6" x14ac:dyDescent="1.05">
      <c r="E1254" s="92"/>
      <c r="F1254" s="92"/>
    </row>
    <row r="1255" spans="5:6" x14ac:dyDescent="1.05">
      <c r="E1255" s="92"/>
      <c r="F1255" s="92"/>
    </row>
    <row r="1256" spans="5:6" x14ac:dyDescent="1.05">
      <c r="E1256" s="92"/>
      <c r="F1256" s="92"/>
    </row>
    <row r="1257" spans="5:6" x14ac:dyDescent="1.05">
      <c r="E1257" s="92"/>
      <c r="F1257" s="92"/>
    </row>
    <row r="1258" spans="5:6" x14ac:dyDescent="1.05">
      <c r="E1258" s="92"/>
      <c r="F1258" s="92"/>
    </row>
    <row r="1259" spans="5:6" x14ac:dyDescent="1.05">
      <c r="E1259" s="92"/>
      <c r="F1259" s="92"/>
    </row>
    <row r="1260" spans="5:6" x14ac:dyDescent="1.05">
      <c r="E1260" s="92"/>
      <c r="F1260" s="92"/>
    </row>
    <row r="1261" spans="5:6" x14ac:dyDescent="1.05">
      <c r="E1261" s="92"/>
      <c r="F1261" s="92"/>
    </row>
    <row r="1262" spans="5:6" x14ac:dyDescent="1.05">
      <c r="E1262" s="92"/>
      <c r="F1262" s="92"/>
    </row>
    <row r="1263" spans="5:6" x14ac:dyDescent="1.05">
      <c r="E1263" s="92"/>
      <c r="F1263" s="92"/>
    </row>
    <row r="1264" spans="5:6" x14ac:dyDescent="1.05">
      <c r="E1264" s="92"/>
      <c r="F1264" s="92"/>
    </row>
    <row r="1265" spans="5:6" x14ac:dyDescent="1.05">
      <c r="E1265" s="92"/>
      <c r="F1265" s="92"/>
    </row>
    <row r="1266" spans="5:6" x14ac:dyDescent="1.05">
      <c r="E1266" s="92"/>
      <c r="F1266" s="92"/>
    </row>
    <row r="1267" spans="5:6" x14ac:dyDescent="1.05">
      <c r="E1267" s="92"/>
      <c r="F1267" s="92"/>
    </row>
    <row r="1268" spans="5:6" x14ac:dyDescent="1.05">
      <c r="E1268" s="92"/>
      <c r="F1268" s="92"/>
    </row>
    <row r="1269" spans="5:6" x14ac:dyDescent="1.05">
      <c r="E1269" s="92"/>
      <c r="F1269" s="92"/>
    </row>
    <row r="1270" spans="5:6" x14ac:dyDescent="1.05">
      <c r="E1270" s="92"/>
      <c r="F1270" s="92"/>
    </row>
    <row r="1271" spans="5:6" x14ac:dyDescent="1.05">
      <c r="E1271" s="92"/>
      <c r="F1271" s="92"/>
    </row>
    <row r="1272" spans="5:6" x14ac:dyDescent="1.05">
      <c r="E1272" s="92"/>
      <c r="F1272" s="92"/>
    </row>
    <row r="1273" spans="5:6" x14ac:dyDescent="1.05">
      <c r="E1273" s="92"/>
      <c r="F1273" s="92"/>
    </row>
    <row r="1274" spans="5:6" x14ac:dyDescent="1.05">
      <c r="E1274" s="92"/>
      <c r="F1274" s="92"/>
    </row>
    <row r="1275" spans="5:6" x14ac:dyDescent="1.05">
      <c r="E1275" s="92"/>
      <c r="F1275" s="92"/>
    </row>
    <row r="1276" spans="5:6" x14ac:dyDescent="1.05">
      <c r="E1276" s="92"/>
      <c r="F1276" s="92"/>
    </row>
    <row r="1277" spans="5:6" x14ac:dyDescent="1.05">
      <c r="E1277" s="92"/>
      <c r="F1277" s="92"/>
    </row>
    <row r="1278" spans="5:6" x14ac:dyDescent="1.05">
      <c r="E1278" s="92"/>
      <c r="F1278" s="92"/>
    </row>
    <row r="1279" spans="5:6" x14ac:dyDescent="1.05">
      <c r="E1279" s="92"/>
      <c r="F1279" s="92"/>
    </row>
    <row r="1280" spans="5:6" x14ac:dyDescent="1.05">
      <c r="E1280" s="92"/>
      <c r="F1280" s="92"/>
    </row>
    <row r="1281" spans="5:6" x14ac:dyDescent="1.05">
      <c r="E1281" s="92"/>
      <c r="F1281" s="92"/>
    </row>
    <row r="1282" spans="5:6" x14ac:dyDescent="1.05">
      <c r="E1282" s="92"/>
      <c r="F1282" s="92"/>
    </row>
    <row r="1283" spans="5:6" x14ac:dyDescent="1.05">
      <c r="E1283" s="92"/>
      <c r="F1283" s="92"/>
    </row>
    <row r="1284" spans="5:6" x14ac:dyDescent="1.05">
      <c r="E1284" s="92"/>
      <c r="F1284" s="92"/>
    </row>
    <row r="1285" spans="5:6" x14ac:dyDescent="1.05">
      <c r="E1285" s="92"/>
      <c r="F1285" s="92"/>
    </row>
    <row r="1286" spans="5:6" x14ac:dyDescent="1.05">
      <c r="E1286" s="92"/>
      <c r="F1286" s="92"/>
    </row>
    <row r="1287" spans="5:6" x14ac:dyDescent="1.05">
      <c r="E1287" s="92"/>
      <c r="F1287" s="92"/>
    </row>
    <row r="1288" spans="5:6" x14ac:dyDescent="1.05">
      <c r="E1288" s="92"/>
      <c r="F1288" s="92"/>
    </row>
    <row r="1289" spans="5:6" x14ac:dyDescent="1.05">
      <c r="E1289" s="92"/>
      <c r="F1289" s="92"/>
    </row>
    <row r="1290" spans="5:6" x14ac:dyDescent="1.05">
      <c r="E1290" s="92"/>
      <c r="F1290" s="92"/>
    </row>
    <row r="1291" spans="5:6" x14ac:dyDescent="1.05">
      <c r="E1291" s="92"/>
      <c r="F1291" s="92"/>
    </row>
    <row r="1292" spans="5:6" x14ac:dyDescent="1.05">
      <c r="E1292" s="92"/>
      <c r="F1292" s="92"/>
    </row>
    <row r="1293" spans="5:6" x14ac:dyDescent="1.05">
      <c r="E1293" s="92"/>
      <c r="F1293" s="92"/>
    </row>
    <row r="1294" spans="5:6" x14ac:dyDescent="1.05">
      <c r="E1294" s="92"/>
      <c r="F1294" s="92"/>
    </row>
    <row r="1295" spans="5:6" x14ac:dyDescent="1.05">
      <c r="E1295" s="92"/>
      <c r="F1295" s="92"/>
    </row>
    <row r="1296" spans="5:6" x14ac:dyDescent="1.05">
      <c r="E1296" s="92"/>
      <c r="F1296" s="92"/>
    </row>
    <row r="1297" spans="5:6" x14ac:dyDescent="1.05">
      <c r="E1297" s="92"/>
      <c r="F1297" s="92"/>
    </row>
    <row r="1298" spans="5:6" x14ac:dyDescent="1.05">
      <c r="E1298" s="92"/>
      <c r="F1298" s="92"/>
    </row>
    <row r="1299" spans="5:6" x14ac:dyDescent="1.05">
      <c r="E1299" s="92"/>
      <c r="F1299" s="92"/>
    </row>
    <row r="1300" spans="5:6" x14ac:dyDescent="1.05">
      <c r="E1300" s="92"/>
      <c r="F1300" s="92"/>
    </row>
    <row r="1301" spans="5:6" x14ac:dyDescent="1.05">
      <c r="E1301" s="92"/>
      <c r="F1301" s="92"/>
    </row>
    <row r="1302" spans="5:6" x14ac:dyDescent="1.05">
      <c r="E1302" s="92"/>
      <c r="F1302" s="92"/>
    </row>
    <row r="1303" spans="5:6" x14ac:dyDescent="1.05">
      <c r="E1303" s="92"/>
      <c r="F1303" s="92"/>
    </row>
    <row r="1304" spans="5:6" x14ac:dyDescent="1.05">
      <c r="E1304" s="92"/>
      <c r="F1304" s="92"/>
    </row>
    <row r="1305" spans="5:6" x14ac:dyDescent="1.05">
      <c r="E1305" s="92"/>
      <c r="F1305" s="92"/>
    </row>
    <row r="1306" spans="5:6" x14ac:dyDescent="1.05">
      <c r="E1306" s="92"/>
      <c r="F1306" s="92"/>
    </row>
    <row r="1307" spans="5:6" x14ac:dyDescent="1.05">
      <c r="E1307" s="92"/>
      <c r="F1307" s="92"/>
    </row>
    <row r="1308" spans="5:6" x14ac:dyDescent="1.05">
      <c r="E1308" s="92"/>
      <c r="F1308" s="92"/>
    </row>
    <row r="1309" spans="5:6" x14ac:dyDescent="1.05">
      <c r="E1309" s="92"/>
      <c r="F1309" s="92"/>
    </row>
    <row r="1310" spans="5:6" x14ac:dyDescent="1.05">
      <c r="E1310" s="92"/>
      <c r="F1310" s="92"/>
    </row>
    <row r="1311" spans="5:6" x14ac:dyDescent="1.05">
      <c r="E1311" s="92"/>
      <c r="F1311" s="92"/>
    </row>
    <row r="1312" spans="5:6" x14ac:dyDescent="1.05">
      <c r="E1312" s="92"/>
      <c r="F1312" s="92"/>
    </row>
    <row r="1313" spans="5:6" x14ac:dyDescent="1.05">
      <c r="E1313" s="92"/>
      <c r="F1313" s="92"/>
    </row>
    <row r="1314" spans="5:6" x14ac:dyDescent="1.05">
      <c r="E1314" s="92"/>
      <c r="F1314" s="92"/>
    </row>
    <row r="1315" spans="5:6" x14ac:dyDescent="1.05">
      <c r="E1315" s="92"/>
      <c r="F1315" s="92"/>
    </row>
    <row r="1316" spans="5:6" x14ac:dyDescent="1.05">
      <c r="E1316" s="92"/>
      <c r="F1316" s="92"/>
    </row>
    <row r="1317" spans="5:6" x14ac:dyDescent="1.05">
      <c r="E1317" s="92"/>
      <c r="F1317" s="92"/>
    </row>
    <row r="1318" spans="5:6" x14ac:dyDescent="1.05">
      <c r="E1318" s="92"/>
      <c r="F1318" s="92"/>
    </row>
    <row r="1319" spans="5:6" x14ac:dyDescent="1.05">
      <c r="E1319" s="92"/>
      <c r="F1319" s="92"/>
    </row>
    <row r="1320" spans="5:6" x14ac:dyDescent="1.05">
      <c r="E1320" s="92"/>
      <c r="F1320" s="92"/>
    </row>
    <row r="1321" spans="5:6" x14ac:dyDescent="1.05">
      <c r="E1321" s="92"/>
      <c r="F1321" s="92"/>
    </row>
    <row r="1322" spans="5:6" x14ac:dyDescent="1.05">
      <c r="E1322" s="92"/>
      <c r="F1322" s="92"/>
    </row>
    <row r="1323" spans="5:6" x14ac:dyDescent="1.05">
      <c r="E1323" s="92"/>
      <c r="F1323" s="92"/>
    </row>
    <row r="1324" spans="5:6" x14ac:dyDescent="1.05">
      <c r="E1324" s="92"/>
      <c r="F1324" s="92"/>
    </row>
    <row r="1325" spans="5:6" x14ac:dyDescent="1.05">
      <c r="E1325" s="92"/>
      <c r="F1325" s="92"/>
    </row>
    <row r="1326" spans="5:6" x14ac:dyDescent="1.05">
      <c r="E1326" s="92"/>
      <c r="F1326" s="92"/>
    </row>
    <row r="1327" spans="5:6" x14ac:dyDescent="1.05">
      <c r="E1327" s="92"/>
      <c r="F1327" s="92"/>
    </row>
    <row r="1328" spans="5:6" x14ac:dyDescent="1.05">
      <c r="E1328" s="92"/>
      <c r="F1328" s="92"/>
    </row>
    <row r="1329" spans="5:6" x14ac:dyDescent="1.05">
      <c r="E1329" s="92"/>
      <c r="F1329" s="92"/>
    </row>
    <row r="1330" spans="5:6" x14ac:dyDescent="1.05">
      <c r="E1330" s="92"/>
      <c r="F1330" s="92"/>
    </row>
    <row r="1331" spans="5:6" x14ac:dyDescent="1.05">
      <c r="E1331" s="92"/>
      <c r="F1331" s="92"/>
    </row>
    <row r="1332" spans="5:6" x14ac:dyDescent="1.05">
      <c r="E1332" s="92"/>
      <c r="F1332" s="92"/>
    </row>
    <row r="1333" spans="5:6" x14ac:dyDescent="1.05">
      <c r="E1333" s="92"/>
      <c r="F1333" s="92"/>
    </row>
    <row r="1334" spans="5:6" x14ac:dyDescent="1.05">
      <c r="E1334" s="92"/>
      <c r="F1334" s="92"/>
    </row>
    <row r="1335" spans="5:6" x14ac:dyDescent="1.05">
      <c r="E1335" s="92"/>
      <c r="F1335" s="92"/>
    </row>
    <row r="1336" spans="5:6" x14ac:dyDescent="1.05">
      <c r="E1336" s="92"/>
      <c r="F1336" s="92"/>
    </row>
    <row r="1337" spans="5:6" x14ac:dyDescent="1.05">
      <c r="E1337" s="92"/>
      <c r="F1337" s="92"/>
    </row>
    <row r="1338" spans="5:6" x14ac:dyDescent="1.05">
      <c r="E1338" s="92"/>
      <c r="F1338" s="92"/>
    </row>
    <row r="1339" spans="5:6" x14ac:dyDescent="1.05">
      <c r="E1339" s="92"/>
      <c r="F1339" s="92"/>
    </row>
    <row r="1340" spans="5:6" x14ac:dyDescent="1.05">
      <c r="E1340" s="92"/>
      <c r="F1340" s="92"/>
    </row>
    <row r="1341" spans="5:6" x14ac:dyDescent="1.05">
      <c r="E1341" s="92"/>
      <c r="F1341" s="92"/>
    </row>
    <row r="1342" spans="5:6" x14ac:dyDescent="1.05">
      <c r="E1342" s="92"/>
      <c r="F1342" s="92"/>
    </row>
    <row r="1343" spans="5:6" x14ac:dyDescent="1.05">
      <c r="E1343" s="92"/>
      <c r="F1343" s="92"/>
    </row>
    <row r="1344" spans="5:6" x14ac:dyDescent="1.05">
      <c r="E1344" s="92"/>
      <c r="F1344" s="92"/>
    </row>
    <row r="1345" spans="5:6" x14ac:dyDescent="1.05">
      <c r="E1345" s="92"/>
      <c r="F1345" s="92"/>
    </row>
    <row r="1346" spans="5:6" x14ac:dyDescent="1.05">
      <c r="E1346" s="92"/>
      <c r="F1346" s="92"/>
    </row>
    <row r="1347" spans="5:6" x14ac:dyDescent="1.05">
      <c r="E1347" s="92"/>
      <c r="F1347" s="92"/>
    </row>
    <row r="1348" spans="5:6" x14ac:dyDescent="1.05">
      <c r="E1348" s="92"/>
      <c r="F1348" s="92"/>
    </row>
    <row r="1349" spans="5:6" x14ac:dyDescent="1.05">
      <c r="E1349" s="92"/>
      <c r="F1349" s="92"/>
    </row>
    <row r="1350" spans="5:6" x14ac:dyDescent="1.05">
      <c r="E1350" s="92"/>
      <c r="F1350" s="92"/>
    </row>
    <row r="1351" spans="5:6" x14ac:dyDescent="1.05">
      <c r="E1351" s="92"/>
      <c r="F1351" s="92"/>
    </row>
    <row r="1352" spans="5:6" x14ac:dyDescent="1.05">
      <c r="E1352" s="92"/>
      <c r="F1352" s="92"/>
    </row>
    <row r="1353" spans="5:6" x14ac:dyDescent="1.05">
      <c r="E1353" s="92"/>
      <c r="F1353" s="92"/>
    </row>
    <row r="1354" spans="5:6" x14ac:dyDescent="1.05">
      <c r="E1354" s="92"/>
      <c r="F1354" s="92"/>
    </row>
    <row r="1355" spans="5:6" x14ac:dyDescent="1.05">
      <c r="E1355" s="92"/>
      <c r="F1355" s="92"/>
    </row>
    <row r="1356" spans="5:6" x14ac:dyDescent="1.05">
      <c r="E1356" s="92"/>
      <c r="F1356" s="92"/>
    </row>
    <row r="1357" spans="5:6" x14ac:dyDescent="1.05">
      <c r="E1357" s="92"/>
      <c r="F1357" s="92"/>
    </row>
    <row r="1358" spans="5:6" x14ac:dyDescent="1.05">
      <c r="E1358" s="92"/>
      <c r="F1358" s="92"/>
    </row>
    <row r="1359" spans="5:6" x14ac:dyDescent="1.05">
      <c r="E1359" s="92"/>
      <c r="F1359" s="92"/>
    </row>
    <row r="1360" spans="5:6" x14ac:dyDescent="1.05">
      <c r="E1360" s="92"/>
      <c r="F1360" s="92"/>
    </row>
    <row r="1361" spans="5:6" x14ac:dyDescent="1.05">
      <c r="E1361" s="92"/>
      <c r="F1361" s="92"/>
    </row>
    <row r="1362" spans="5:6" x14ac:dyDescent="1.05">
      <c r="E1362" s="92"/>
      <c r="F1362" s="92"/>
    </row>
    <row r="1363" spans="5:6" x14ac:dyDescent="1.05">
      <c r="E1363" s="92"/>
      <c r="F1363" s="92"/>
    </row>
    <row r="1364" spans="5:6" x14ac:dyDescent="1.05">
      <c r="E1364" s="92"/>
      <c r="F1364" s="92"/>
    </row>
    <row r="1365" spans="5:6" x14ac:dyDescent="1.05">
      <c r="E1365" s="92"/>
      <c r="F1365" s="92"/>
    </row>
    <row r="1366" spans="5:6" x14ac:dyDescent="1.05">
      <c r="E1366" s="92"/>
      <c r="F1366" s="92"/>
    </row>
    <row r="1367" spans="5:6" x14ac:dyDescent="1.05">
      <c r="E1367" s="92"/>
      <c r="F1367" s="92"/>
    </row>
    <row r="1368" spans="5:6" x14ac:dyDescent="1.05">
      <c r="E1368" s="92"/>
      <c r="F1368" s="92"/>
    </row>
    <row r="1369" spans="5:6" x14ac:dyDescent="1.05">
      <c r="E1369" s="92"/>
      <c r="F1369" s="92"/>
    </row>
    <row r="1370" spans="5:6" x14ac:dyDescent="1.05">
      <c r="E1370" s="92"/>
      <c r="F1370" s="92"/>
    </row>
    <row r="1371" spans="5:6" x14ac:dyDescent="1.05">
      <c r="E1371" s="92"/>
      <c r="F1371" s="92"/>
    </row>
    <row r="1372" spans="5:6" x14ac:dyDescent="1.05">
      <c r="E1372" s="92"/>
      <c r="F1372" s="92"/>
    </row>
    <row r="1373" spans="5:6" x14ac:dyDescent="1.05">
      <c r="E1373" s="92"/>
      <c r="F1373" s="92"/>
    </row>
    <row r="1374" spans="5:6" x14ac:dyDescent="1.05">
      <c r="E1374" s="92"/>
      <c r="F1374" s="92"/>
    </row>
    <row r="1375" spans="5:6" x14ac:dyDescent="1.05">
      <c r="E1375" s="92"/>
      <c r="F1375" s="92"/>
    </row>
    <row r="1376" spans="5:6" x14ac:dyDescent="1.05">
      <c r="E1376" s="92"/>
      <c r="F1376" s="92"/>
    </row>
    <row r="1377" spans="5:6" x14ac:dyDescent="1.05">
      <c r="E1377" s="92"/>
      <c r="F1377" s="92"/>
    </row>
    <row r="1378" spans="5:6" x14ac:dyDescent="1.05">
      <c r="E1378" s="92"/>
      <c r="F1378" s="92"/>
    </row>
    <row r="1379" spans="5:6" x14ac:dyDescent="1.05">
      <c r="E1379" s="92"/>
      <c r="F1379" s="92"/>
    </row>
    <row r="1380" spans="5:6" x14ac:dyDescent="1.05">
      <c r="E1380" s="92"/>
      <c r="F1380" s="92"/>
    </row>
    <row r="1381" spans="5:6" x14ac:dyDescent="1.05">
      <c r="E1381" s="92"/>
      <c r="F1381" s="92"/>
    </row>
    <row r="1382" spans="5:6" x14ac:dyDescent="1.05">
      <c r="E1382" s="92"/>
      <c r="F1382" s="92"/>
    </row>
    <row r="1383" spans="5:6" x14ac:dyDescent="1.05">
      <c r="E1383" s="92"/>
      <c r="F1383" s="92"/>
    </row>
    <row r="1384" spans="5:6" x14ac:dyDescent="1.05">
      <c r="E1384" s="92"/>
      <c r="F1384" s="92"/>
    </row>
    <row r="1385" spans="5:6" x14ac:dyDescent="1.05">
      <c r="E1385" s="92"/>
      <c r="F1385" s="92"/>
    </row>
    <row r="1386" spans="5:6" x14ac:dyDescent="1.05">
      <c r="E1386" s="92"/>
      <c r="F1386" s="92"/>
    </row>
    <row r="1387" spans="5:6" x14ac:dyDescent="1.05">
      <c r="E1387" s="92"/>
      <c r="F1387" s="92"/>
    </row>
    <row r="1388" spans="5:6" x14ac:dyDescent="1.05">
      <c r="E1388" s="92"/>
      <c r="F1388" s="92"/>
    </row>
    <row r="1389" spans="5:6" x14ac:dyDescent="1.05">
      <c r="E1389" s="92"/>
      <c r="F1389" s="92"/>
    </row>
    <row r="1390" spans="5:6" x14ac:dyDescent="1.05">
      <c r="E1390" s="92"/>
      <c r="F1390" s="92"/>
    </row>
    <row r="1391" spans="5:6" x14ac:dyDescent="1.05">
      <c r="E1391" s="92"/>
      <c r="F1391" s="92"/>
    </row>
    <row r="1392" spans="5:6" x14ac:dyDescent="1.05">
      <c r="E1392" s="92"/>
      <c r="F1392" s="92"/>
    </row>
    <row r="1393" spans="5:6" x14ac:dyDescent="1.05">
      <c r="E1393" s="92"/>
      <c r="F1393" s="92"/>
    </row>
    <row r="1394" spans="5:6" x14ac:dyDescent="1.05">
      <c r="E1394" s="92"/>
      <c r="F1394" s="92"/>
    </row>
    <row r="1395" spans="5:6" x14ac:dyDescent="1.05">
      <c r="E1395" s="92"/>
      <c r="F1395" s="92"/>
    </row>
    <row r="1396" spans="5:6" x14ac:dyDescent="1.05">
      <c r="E1396" s="92"/>
      <c r="F1396" s="92"/>
    </row>
    <row r="1397" spans="5:6" x14ac:dyDescent="1.05">
      <c r="E1397" s="92"/>
      <c r="F1397" s="92"/>
    </row>
    <row r="1398" spans="5:6" x14ac:dyDescent="1.05">
      <c r="E1398" s="92"/>
      <c r="F1398" s="92"/>
    </row>
    <row r="1399" spans="5:6" x14ac:dyDescent="1.05">
      <c r="E1399" s="92"/>
      <c r="F1399" s="92"/>
    </row>
    <row r="1400" spans="5:6" x14ac:dyDescent="1.05">
      <c r="E1400" s="92"/>
      <c r="F1400" s="92"/>
    </row>
    <row r="1401" spans="5:6" x14ac:dyDescent="1.05">
      <c r="E1401" s="92"/>
      <c r="F1401" s="92"/>
    </row>
    <row r="1402" spans="5:6" x14ac:dyDescent="1.05">
      <c r="E1402" s="92"/>
      <c r="F1402" s="92"/>
    </row>
    <row r="1403" spans="5:6" x14ac:dyDescent="1.05">
      <c r="E1403" s="92"/>
      <c r="F1403" s="92"/>
    </row>
    <row r="1404" spans="5:6" x14ac:dyDescent="1.05">
      <c r="E1404" s="92"/>
      <c r="F1404" s="92"/>
    </row>
    <row r="1405" spans="5:6" x14ac:dyDescent="1.05">
      <c r="E1405" s="92"/>
      <c r="F1405" s="92"/>
    </row>
    <row r="1406" spans="5:6" x14ac:dyDescent="1.05">
      <c r="E1406" s="92"/>
      <c r="F1406" s="92"/>
    </row>
    <row r="1407" spans="5:6" x14ac:dyDescent="1.05">
      <c r="E1407" s="92"/>
      <c r="F1407" s="92"/>
    </row>
    <row r="1408" spans="5:6" x14ac:dyDescent="1.05">
      <c r="E1408" s="92"/>
      <c r="F1408" s="92"/>
    </row>
    <row r="1409" spans="5:6" x14ac:dyDescent="1.05">
      <c r="E1409" s="92"/>
      <c r="F1409" s="92"/>
    </row>
    <row r="1410" spans="5:6" x14ac:dyDescent="1.05">
      <c r="E1410" s="92"/>
      <c r="F1410" s="92"/>
    </row>
    <row r="1411" spans="5:6" x14ac:dyDescent="1.05">
      <c r="E1411" s="92"/>
      <c r="F1411" s="92"/>
    </row>
    <row r="1412" spans="5:6" x14ac:dyDescent="1.05">
      <c r="E1412" s="92"/>
      <c r="F1412" s="92"/>
    </row>
    <row r="1413" spans="5:6" x14ac:dyDescent="1.05">
      <c r="E1413" s="92"/>
      <c r="F1413" s="92"/>
    </row>
    <row r="1414" spans="5:6" x14ac:dyDescent="1.05">
      <c r="E1414" s="92"/>
      <c r="F1414" s="92"/>
    </row>
    <row r="1415" spans="5:6" x14ac:dyDescent="1.05">
      <c r="E1415" s="92"/>
      <c r="F1415" s="92"/>
    </row>
    <row r="1416" spans="5:6" x14ac:dyDescent="1.05">
      <c r="E1416" s="92"/>
      <c r="F1416" s="92"/>
    </row>
    <row r="1417" spans="5:6" x14ac:dyDescent="1.05">
      <c r="E1417" s="92"/>
      <c r="F1417" s="92"/>
    </row>
    <row r="1418" spans="5:6" x14ac:dyDescent="1.05">
      <c r="E1418" s="92"/>
      <c r="F1418" s="92"/>
    </row>
    <row r="1419" spans="5:6" x14ac:dyDescent="1.05">
      <c r="E1419" s="92"/>
      <c r="F1419" s="92"/>
    </row>
    <row r="1420" spans="5:6" x14ac:dyDescent="1.05">
      <c r="E1420" s="92"/>
      <c r="F1420" s="92"/>
    </row>
    <row r="1421" spans="5:6" x14ac:dyDescent="1.05">
      <c r="E1421" s="92"/>
      <c r="F1421" s="92"/>
    </row>
    <row r="1422" spans="5:6" x14ac:dyDescent="1.05">
      <c r="E1422" s="92"/>
      <c r="F1422" s="92"/>
    </row>
    <row r="1423" spans="5:6" x14ac:dyDescent="1.05">
      <c r="E1423" s="92"/>
      <c r="F1423" s="92"/>
    </row>
    <row r="1424" spans="5:6" x14ac:dyDescent="1.05">
      <c r="E1424" s="92"/>
      <c r="F1424" s="92"/>
    </row>
    <row r="1425" spans="5:6" x14ac:dyDescent="1.05">
      <c r="E1425" s="92"/>
      <c r="F1425" s="92"/>
    </row>
    <row r="1426" spans="5:6" x14ac:dyDescent="1.05">
      <c r="E1426" s="92"/>
      <c r="F1426" s="92"/>
    </row>
    <row r="1427" spans="5:6" x14ac:dyDescent="1.05">
      <c r="E1427" s="92"/>
      <c r="F1427" s="92"/>
    </row>
    <row r="1428" spans="5:6" x14ac:dyDescent="1.05">
      <c r="E1428" s="92"/>
      <c r="F1428" s="92"/>
    </row>
    <row r="1429" spans="5:6" x14ac:dyDescent="1.05">
      <c r="E1429" s="92"/>
      <c r="F1429" s="92"/>
    </row>
    <row r="1430" spans="5:6" x14ac:dyDescent="1.05">
      <c r="E1430" s="92"/>
      <c r="F1430" s="92"/>
    </row>
    <row r="1431" spans="5:6" x14ac:dyDescent="1.05">
      <c r="E1431" s="92"/>
      <c r="F1431" s="92"/>
    </row>
    <row r="1432" spans="5:6" x14ac:dyDescent="1.05">
      <c r="E1432" s="92"/>
      <c r="F1432" s="92"/>
    </row>
    <row r="1433" spans="5:6" x14ac:dyDescent="1.05">
      <c r="E1433" s="92"/>
      <c r="F1433" s="92"/>
    </row>
    <row r="1434" spans="5:6" x14ac:dyDescent="1.05">
      <c r="E1434" s="92"/>
      <c r="F1434" s="92"/>
    </row>
    <row r="1435" spans="5:6" x14ac:dyDescent="1.05">
      <c r="E1435" s="92"/>
      <c r="F1435" s="92"/>
    </row>
    <row r="1436" spans="5:6" x14ac:dyDescent="1.05">
      <c r="E1436" s="92"/>
      <c r="F1436" s="92"/>
    </row>
    <row r="1437" spans="5:6" x14ac:dyDescent="1.05">
      <c r="E1437" s="92"/>
      <c r="F1437" s="92"/>
    </row>
    <row r="1438" spans="5:6" x14ac:dyDescent="1.05">
      <c r="E1438" s="92"/>
      <c r="F1438" s="92"/>
    </row>
    <row r="1439" spans="5:6" x14ac:dyDescent="1.05">
      <c r="E1439" s="92"/>
      <c r="F1439" s="92"/>
    </row>
    <row r="1440" spans="5:6" x14ac:dyDescent="1.05">
      <c r="E1440" s="92"/>
      <c r="F1440" s="92"/>
    </row>
    <row r="1441" spans="5:6" x14ac:dyDescent="1.05">
      <c r="E1441" s="92"/>
      <c r="F1441" s="92"/>
    </row>
    <row r="1442" spans="5:6" x14ac:dyDescent="1.05">
      <c r="E1442" s="92"/>
      <c r="F1442" s="92"/>
    </row>
    <row r="1443" spans="5:6" x14ac:dyDescent="1.05">
      <c r="E1443" s="92"/>
      <c r="F1443" s="92"/>
    </row>
    <row r="1444" spans="5:6" x14ac:dyDescent="1.05">
      <c r="E1444" s="92"/>
      <c r="F1444" s="92"/>
    </row>
    <row r="1445" spans="5:6" x14ac:dyDescent="1.05">
      <c r="E1445" s="92"/>
      <c r="F1445" s="92"/>
    </row>
    <row r="1446" spans="5:6" x14ac:dyDescent="1.05">
      <c r="E1446" s="92"/>
      <c r="F1446" s="92"/>
    </row>
    <row r="1447" spans="5:6" x14ac:dyDescent="1.05">
      <c r="E1447" s="92"/>
      <c r="F1447" s="92"/>
    </row>
    <row r="1448" spans="5:6" x14ac:dyDescent="1.05">
      <c r="E1448" s="92"/>
      <c r="F1448" s="92"/>
    </row>
    <row r="1449" spans="5:6" x14ac:dyDescent="1.05">
      <c r="E1449" s="92"/>
      <c r="F1449" s="92"/>
    </row>
    <row r="1450" spans="5:6" x14ac:dyDescent="1.05">
      <c r="E1450" s="92"/>
      <c r="F1450" s="92"/>
    </row>
    <row r="1451" spans="5:6" x14ac:dyDescent="1.05">
      <c r="E1451" s="92"/>
      <c r="F1451" s="92"/>
    </row>
    <row r="1452" spans="5:6" x14ac:dyDescent="1.05">
      <c r="E1452" s="92"/>
      <c r="F1452" s="92"/>
    </row>
    <row r="1453" spans="5:6" x14ac:dyDescent="1.05">
      <c r="E1453" s="92"/>
      <c r="F1453" s="92"/>
    </row>
    <row r="1454" spans="5:6" x14ac:dyDescent="1.05">
      <c r="E1454" s="92"/>
      <c r="F1454" s="92"/>
    </row>
    <row r="1455" spans="5:6" x14ac:dyDescent="1.05">
      <c r="E1455" s="92"/>
      <c r="F1455" s="92"/>
    </row>
    <row r="1456" spans="5:6" x14ac:dyDescent="1.05">
      <c r="E1456" s="92"/>
      <c r="F1456" s="92"/>
    </row>
    <row r="1457" spans="5:6" x14ac:dyDescent="1.05">
      <c r="E1457" s="92"/>
      <c r="F1457" s="92"/>
    </row>
    <row r="1458" spans="5:6" x14ac:dyDescent="1.05">
      <c r="E1458" s="92"/>
      <c r="F1458" s="92"/>
    </row>
    <row r="1459" spans="5:6" x14ac:dyDescent="1.05">
      <c r="E1459" s="92"/>
      <c r="F1459" s="92"/>
    </row>
    <row r="1460" spans="5:6" x14ac:dyDescent="1.05">
      <c r="E1460" s="92"/>
      <c r="F1460" s="92"/>
    </row>
    <row r="1461" spans="5:6" x14ac:dyDescent="1.05">
      <c r="E1461" s="92"/>
      <c r="F1461" s="92"/>
    </row>
    <row r="1462" spans="5:6" x14ac:dyDescent="1.05">
      <c r="E1462" s="92"/>
      <c r="F1462" s="92"/>
    </row>
    <row r="1463" spans="5:6" x14ac:dyDescent="1.05">
      <c r="E1463" s="92"/>
      <c r="F1463" s="92"/>
    </row>
    <row r="1464" spans="5:6" x14ac:dyDescent="1.05">
      <c r="E1464" s="92"/>
      <c r="F1464" s="92"/>
    </row>
    <row r="1465" spans="5:6" x14ac:dyDescent="1.05">
      <c r="E1465" s="92"/>
      <c r="F1465" s="92"/>
    </row>
    <row r="1466" spans="5:6" x14ac:dyDescent="1.05">
      <c r="E1466" s="92"/>
      <c r="F1466" s="92"/>
    </row>
    <row r="1467" spans="5:6" x14ac:dyDescent="1.05">
      <c r="E1467" s="92"/>
      <c r="F1467" s="92"/>
    </row>
    <row r="1468" spans="5:6" x14ac:dyDescent="1.05">
      <c r="E1468" s="92"/>
      <c r="F1468" s="92"/>
    </row>
    <row r="1469" spans="5:6" x14ac:dyDescent="1.05">
      <c r="E1469" s="92"/>
      <c r="F1469" s="92"/>
    </row>
    <row r="1470" spans="5:6" x14ac:dyDescent="1.05">
      <c r="E1470" s="92"/>
      <c r="F1470" s="92"/>
    </row>
    <row r="1471" spans="5:6" x14ac:dyDescent="1.05">
      <c r="E1471" s="92"/>
      <c r="F1471" s="92"/>
    </row>
    <row r="1472" spans="5:6" x14ac:dyDescent="1.05">
      <c r="E1472" s="92"/>
      <c r="F1472" s="92"/>
    </row>
    <row r="1473" spans="5:6" x14ac:dyDescent="1.05">
      <c r="E1473" s="92"/>
      <c r="F1473" s="92"/>
    </row>
    <row r="1474" spans="5:6" x14ac:dyDescent="1.05">
      <c r="E1474" s="92"/>
      <c r="F1474" s="92"/>
    </row>
    <row r="1475" spans="5:6" x14ac:dyDescent="1.05">
      <c r="E1475" s="92"/>
      <c r="F1475" s="92"/>
    </row>
    <row r="1476" spans="5:6" x14ac:dyDescent="1.05">
      <c r="E1476" s="92"/>
      <c r="F1476" s="92"/>
    </row>
    <row r="1477" spans="5:6" x14ac:dyDescent="1.05">
      <c r="E1477" s="92"/>
      <c r="F1477" s="92"/>
    </row>
    <row r="1478" spans="5:6" x14ac:dyDescent="1.05">
      <c r="E1478" s="92"/>
      <c r="F1478" s="92"/>
    </row>
    <row r="1479" spans="5:6" x14ac:dyDescent="1.05">
      <c r="E1479" s="92"/>
      <c r="F1479" s="92"/>
    </row>
    <row r="1480" spans="5:6" x14ac:dyDescent="1.05">
      <c r="E1480" s="92"/>
      <c r="F1480" s="92"/>
    </row>
    <row r="1481" spans="5:6" x14ac:dyDescent="1.05">
      <c r="E1481" s="92"/>
      <c r="F1481" s="92"/>
    </row>
    <row r="1482" spans="5:6" x14ac:dyDescent="1.05">
      <c r="E1482" s="92"/>
      <c r="F1482" s="92"/>
    </row>
    <row r="1483" spans="5:6" x14ac:dyDescent="1.05">
      <c r="E1483" s="92"/>
      <c r="F1483" s="92"/>
    </row>
    <row r="1484" spans="5:6" x14ac:dyDescent="1.05">
      <c r="E1484" s="92"/>
      <c r="F1484" s="92"/>
    </row>
    <row r="1485" spans="5:6" x14ac:dyDescent="1.05">
      <c r="E1485" s="92"/>
      <c r="F1485" s="92"/>
    </row>
    <row r="1486" spans="5:6" x14ac:dyDescent="1.05">
      <c r="E1486" s="92"/>
      <c r="F1486" s="92"/>
    </row>
    <row r="1487" spans="5:6" x14ac:dyDescent="1.05">
      <c r="E1487" s="92"/>
      <c r="F1487" s="92"/>
    </row>
    <row r="1488" spans="5:6" x14ac:dyDescent="1.05">
      <c r="E1488" s="92"/>
      <c r="F1488" s="92"/>
    </row>
    <row r="1489" spans="5:6" x14ac:dyDescent="1.05">
      <c r="E1489" s="92"/>
      <c r="F1489" s="92"/>
    </row>
    <row r="1490" spans="5:6" x14ac:dyDescent="1.05">
      <c r="E1490" s="92"/>
      <c r="F1490" s="92"/>
    </row>
    <row r="1491" spans="5:6" x14ac:dyDescent="1.05">
      <c r="E1491" s="92"/>
      <c r="F1491" s="92"/>
    </row>
    <row r="1492" spans="5:6" x14ac:dyDescent="1.05">
      <c r="E1492" s="92"/>
      <c r="F1492" s="92"/>
    </row>
    <row r="1493" spans="5:6" x14ac:dyDescent="1.05">
      <c r="E1493" s="92"/>
      <c r="F1493" s="92"/>
    </row>
    <row r="1494" spans="5:6" x14ac:dyDescent="1.05">
      <c r="E1494" s="92"/>
      <c r="F1494" s="92"/>
    </row>
    <row r="1495" spans="5:6" x14ac:dyDescent="1.05">
      <c r="E1495" s="92"/>
      <c r="F1495" s="92"/>
    </row>
    <row r="1496" spans="5:6" x14ac:dyDescent="1.05">
      <c r="E1496" s="92"/>
      <c r="F1496" s="92"/>
    </row>
    <row r="1497" spans="5:6" x14ac:dyDescent="1.05">
      <c r="E1497" s="92"/>
      <c r="F1497" s="92"/>
    </row>
    <row r="1498" spans="5:6" x14ac:dyDescent="1.05">
      <c r="E1498" s="92"/>
      <c r="F1498" s="92"/>
    </row>
    <row r="1499" spans="5:6" x14ac:dyDescent="1.05">
      <c r="E1499" s="92"/>
      <c r="F1499" s="92"/>
    </row>
    <row r="1500" spans="5:6" x14ac:dyDescent="1.05">
      <c r="E1500" s="92"/>
      <c r="F1500" s="92"/>
    </row>
    <row r="1501" spans="5:6" x14ac:dyDescent="1.05">
      <c r="E1501" s="92"/>
      <c r="F1501" s="92"/>
    </row>
    <row r="1502" spans="5:6" x14ac:dyDescent="1.05">
      <c r="E1502" s="92"/>
      <c r="F1502" s="92"/>
    </row>
    <row r="1503" spans="5:6" x14ac:dyDescent="1.05">
      <c r="E1503" s="92"/>
      <c r="F1503" s="92"/>
    </row>
    <row r="1504" spans="5:6" x14ac:dyDescent="1.05">
      <c r="E1504" s="92"/>
      <c r="F1504" s="92"/>
    </row>
    <row r="1505" spans="5:6" x14ac:dyDescent="1.05">
      <c r="E1505" s="92"/>
      <c r="F1505" s="92"/>
    </row>
    <row r="1506" spans="5:6" x14ac:dyDescent="1.05">
      <c r="E1506" s="92"/>
      <c r="F1506" s="92"/>
    </row>
    <row r="1507" spans="5:6" x14ac:dyDescent="1.05">
      <c r="E1507" s="92"/>
      <c r="F1507" s="92"/>
    </row>
    <row r="1508" spans="5:6" x14ac:dyDescent="1.05">
      <c r="E1508" s="92"/>
      <c r="F1508" s="92"/>
    </row>
    <row r="1509" spans="5:6" x14ac:dyDescent="1.05">
      <c r="E1509" s="92"/>
      <c r="F1509" s="92"/>
    </row>
    <row r="1510" spans="5:6" x14ac:dyDescent="1.05">
      <c r="E1510" s="92"/>
      <c r="F1510" s="92"/>
    </row>
    <row r="1511" spans="5:6" x14ac:dyDescent="1.05">
      <c r="E1511" s="92"/>
      <c r="F1511" s="92"/>
    </row>
    <row r="1512" spans="5:6" x14ac:dyDescent="1.05">
      <c r="E1512" s="92"/>
      <c r="F1512" s="92"/>
    </row>
    <row r="1513" spans="5:6" x14ac:dyDescent="1.05">
      <c r="E1513" s="92"/>
      <c r="F1513" s="92"/>
    </row>
    <row r="1514" spans="5:6" x14ac:dyDescent="1.05">
      <c r="E1514" s="92"/>
      <c r="F1514" s="92"/>
    </row>
    <row r="1515" spans="5:6" x14ac:dyDescent="1.05">
      <c r="E1515" s="92"/>
      <c r="F1515" s="92"/>
    </row>
    <row r="1516" spans="5:6" x14ac:dyDescent="1.05">
      <c r="E1516" s="92"/>
      <c r="F1516" s="92"/>
    </row>
    <row r="1517" spans="5:6" x14ac:dyDescent="1.05">
      <c r="E1517" s="92"/>
      <c r="F1517" s="92"/>
    </row>
    <row r="1518" spans="5:6" x14ac:dyDescent="1.05">
      <c r="E1518" s="92"/>
      <c r="F1518" s="92"/>
    </row>
    <row r="1519" spans="5:6" x14ac:dyDescent="1.05">
      <c r="E1519" s="92"/>
      <c r="F1519" s="92"/>
    </row>
    <row r="1520" spans="5:6" x14ac:dyDescent="1.05">
      <c r="E1520" s="92"/>
      <c r="F1520" s="92"/>
    </row>
    <row r="1521" spans="5:6" x14ac:dyDescent="1.05">
      <c r="E1521" s="92"/>
      <c r="F1521" s="92"/>
    </row>
    <row r="1522" spans="5:6" x14ac:dyDescent="1.05">
      <c r="E1522" s="92"/>
      <c r="F1522" s="92"/>
    </row>
    <row r="1523" spans="5:6" x14ac:dyDescent="1.05">
      <c r="E1523" s="92"/>
      <c r="F1523" s="92"/>
    </row>
    <row r="1524" spans="5:6" x14ac:dyDescent="1.05">
      <c r="E1524" s="92"/>
      <c r="F1524" s="92"/>
    </row>
    <row r="1525" spans="5:6" x14ac:dyDescent="1.05">
      <c r="E1525" s="92"/>
      <c r="F1525" s="92"/>
    </row>
    <row r="1526" spans="5:6" x14ac:dyDescent="1.05">
      <c r="E1526" s="92"/>
      <c r="F1526" s="92"/>
    </row>
    <row r="1527" spans="5:6" x14ac:dyDescent="1.05">
      <c r="E1527" s="92"/>
      <c r="F1527" s="92"/>
    </row>
    <row r="1528" spans="5:6" x14ac:dyDescent="1.05">
      <c r="E1528" s="92"/>
      <c r="F1528" s="92"/>
    </row>
    <row r="1529" spans="5:6" x14ac:dyDescent="1.05">
      <c r="E1529" s="92"/>
      <c r="F1529" s="92"/>
    </row>
    <row r="1530" spans="5:6" x14ac:dyDescent="1.05">
      <c r="E1530" s="92"/>
      <c r="F1530" s="92"/>
    </row>
    <row r="1531" spans="5:6" x14ac:dyDescent="1.05">
      <c r="E1531" s="92"/>
      <c r="F1531" s="92"/>
    </row>
    <row r="1532" spans="5:6" x14ac:dyDescent="1.05">
      <c r="E1532" s="92"/>
      <c r="F1532" s="92"/>
    </row>
    <row r="1533" spans="5:6" x14ac:dyDescent="1.05">
      <c r="E1533" s="92"/>
      <c r="F1533" s="92"/>
    </row>
    <row r="1534" spans="5:6" x14ac:dyDescent="1.05">
      <c r="E1534" s="92"/>
      <c r="F1534" s="92"/>
    </row>
    <row r="1535" spans="5:6" x14ac:dyDescent="1.05">
      <c r="E1535" s="92"/>
      <c r="F1535" s="92"/>
    </row>
    <row r="1536" spans="5:6" x14ac:dyDescent="1.05">
      <c r="E1536" s="92"/>
      <c r="F1536" s="92"/>
    </row>
    <row r="1537" spans="5:6" x14ac:dyDescent="1.05">
      <c r="E1537" s="92"/>
      <c r="F1537" s="92"/>
    </row>
    <row r="1538" spans="5:6" x14ac:dyDescent="1.05">
      <c r="E1538" s="92"/>
      <c r="F1538" s="92"/>
    </row>
    <row r="1539" spans="5:6" x14ac:dyDescent="1.05">
      <c r="E1539" s="92"/>
      <c r="F1539" s="92"/>
    </row>
    <row r="1540" spans="5:6" x14ac:dyDescent="1.05">
      <c r="E1540" s="92"/>
      <c r="F1540" s="92"/>
    </row>
    <row r="1541" spans="5:6" x14ac:dyDescent="1.05">
      <c r="E1541" s="92"/>
      <c r="F1541" s="92"/>
    </row>
    <row r="1542" spans="5:6" x14ac:dyDescent="1.05">
      <c r="E1542" s="92"/>
      <c r="F1542" s="92"/>
    </row>
    <row r="1543" spans="5:6" x14ac:dyDescent="1.05">
      <c r="E1543" s="92"/>
      <c r="F1543" s="92"/>
    </row>
    <row r="1544" spans="5:6" x14ac:dyDescent="1.05">
      <c r="E1544" s="92"/>
      <c r="F1544" s="92"/>
    </row>
    <row r="1545" spans="5:6" x14ac:dyDescent="1.05">
      <c r="E1545" s="92"/>
      <c r="F1545" s="92"/>
    </row>
    <row r="1546" spans="5:6" x14ac:dyDescent="1.05">
      <c r="E1546" s="92"/>
      <c r="F1546" s="92"/>
    </row>
    <row r="1547" spans="5:6" x14ac:dyDescent="1.05">
      <c r="E1547" s="92"/>
      <c r="F1547" s="92"/>
    </row>
    <row r="1548" spans="5:6" x14ac:dyDescent="1.05">
      <c r="E1548" s="92"/>
      <c r="F1548" s="92"/>
    </row>
    <row r="1549" spans="5:6" x14ac:dyDescent="1.05">
      <c r="E1549" s="92"/>
      <c r="F1549" s="92"/>
    </row>
    <row r="1550" spans="5:6" x14ac:dyDescent="1.05">
      <c r="E1550" s="92"/>
      <c r="F1550" s="92"/>
    </row>
    <row r="1551" spans="5:6" x14ac:dyDescent="1.05">
      <c r="E1551" s="92"/>
      <c r="F1551" s="92"/>
    </row>
    <row r="1552" spans="5:6" x14ac:dyDescent="1.05">
      <c r="E1552" s="92"/>
      <c r="F1552" s="92"/>
    </row>
    <row r="1553" spans="5:6" x14ac:dyDescent="1.05">
      <c r="E1553" s="92"/>
      <c r="F1553" s="92"/>
    </row>
    <row r="1554" spans="5:6" x14ac:dyDescent="1.05">
      <c r="E1554" s="92"/>
      <c r="F1554" s="92"/>
    </row>
    <row r="1555" spans="5:6" x14ac:dyDescent="1.05">
      <c r="E1555" s="92"/>
      <c r="F1555" s="92"/>
    </row>
    <row r="1556" spans="5:6" x14ac:dyDescent="1.05">
      <c r="E1556" s="92"/>
      <c r="F1556" s="92"/>
    </row>
    <row r="1557" spans="5:6" x14ac:dyDescent="1.05">
      <c r="E1557" s="92"/>
      <c r="F1557" s="92"/>
    </row>
    <row r="1558" spans="5:6" x14ac:dyDescent="1.05">
      <c r="E1558" s="92"/>
      <c r="F1558" s="92"/>
    </row>
    <row r="1559" spans="5:6" x14ac:dyDescent="1.05">
      <c r="E1559" s="92"/>
      <c r="F1559" s="92"/>
    </row>
    <row r="1560" spans="5:6" x14ac:dyDescent="1.05">
      <c r="E1560" s="92"/>
      <c r="F1560" s="92"/>
    </row>
    <row r="1561" spans="5:6" x14ac:dyDescent="1.05">
      <c r="E1561" s="92"/>
      <c r="F1561" s="92"/>
    </row>
    <row r="1562" spans="5:6" x14ac:dyDescent="1.05">
      <c r="E1562" s="92"/>
      <c r="F1562" s="92"/>
    </row>
    <row r="1563" spans="5:6" x14ac:dyDescent="1.05">
      <c r="E1563" s="92"/>
      <c r="F1563" s="92"/>
    </row>
    <row r="1564" spans="5:6" x14ac:dyDescent="1.05">
      <c r="E1564" s="92"/>
      <c r="F1564" s="92"/>
    </row>
    <row r="1565" spans="5:6" x14ac:dyDescent="1.05">
      <c r="E1565" s="92"/>
      <c r="F1565" s="92"/>
    </row>
    <row r="1566" spans="5:6" x14ac:dyDescent="1.05">
      <c r="E1566" s="92"/>
      <c r="F1566" s="92"/>
    </row>
    <row r="1567" spans="5:6" x14ac:dyDescent="1.05">
      <c r="E1567" s="92"/>
      <c r="F1567" s="92"/>
    </row>
    <row r="1568" spans="5:6" x14ac:dyDescent="1.05">
      <c r="E1568" s="92"/>
      <c r="F1568" s="92"/>
    </row>
    <row r="1569" spans="5:6" x14ac:dyDescent="1.05">
      <c r="E1569" s="92"/>
      <c r="F1569" s="92"/>
    </row>
    <row r="1570" spans="5:6" x14ac:dyDescent="1.05">
      <c r="E1570" s="92"/>
      <c r="F1570" s="92"/>
    </row>
    <row r="1571" spans="5:6" x14ac:dyDescent="1.05">
      <c r="E1571" s="92"/>
      <c r="F1571" s="92"/>
    </row>
    <row r="1572" spans="5:6" x14ac:dyDescent="1.05">
      <c r="E1572" s="92"/>
      <c r="F1572" s="92"/>
    </row>
    <row r="1573" spans="5:6" x14ac:dyDescent="1.05">
      <c r="E1573" s="92"/>
      <c r="F1573" s="92"/>
    </row>
    <row r="1574" spans="5:6" x14ac:dyDescent="1.05">
      <c r="E1574" s="92"/>
      <c r="F1574" s="92"/>
    </row>
    <row r="1575" spans="5:6" x14ac:dyDescent="1.05">
      <c r="E1575" s="92"/>
      <c r="F1575" s="92"/>
    </row>
    <row r="1576" spans="5:6" x14ac:dyDescent="1.05">
      <c r="E1576" s="92"/>
      <c r="F1576" s="92"/>
    </row>
    <row r="1577" spans="5:6" x14ac:dyDescent="1.05">
      <c r="E1577" s="92"/>
      <c r="F1577" s="92"/>
    </row>
    <row r="1578" spans="5:6" x14ac:dyDescent="1.05">
      <c r="E1578" s="92"/>
      <c r="F1578" s="92"/>
    </row>
    <row r="1579" spans="5:6" x14ac:dyDescent="1.05">
      <c r="E1579" s="92"/>
      <c r="F1579" s="92"/>
    </row>
    <row r="1580" spans="5:6" x14ac:dyDescent="1.05">
      <c r="E1580" s="92"/>
      <c r="F1580" s="92"/>
    </row>
    <row r="1581" spans="5:6" x14ac:dyDescent="1.05">
      <c r="E1581" s="92"/>
      <c r="F1581" s="92"/>
    </row>
    <row r="1582" spans="5:6" x14ac:dyDescent="1.05">
      <c r="E1582" s="92"/>
      <c r="F1582" s="92"/>
    </row>
    <row r="1583" spans="5:6" x14ac:dyDescent="1.05">
      <c r="E1583" s="92"/>
      <c r="F1583" s="92"/>
    </row>
    <row r="1584" spans="5:6" x14ac:dyDescent="1.05">
      <c r="E1584" s="92"/>
      <c r="F1584" s="92"/>
    </row>
    <row r="1585" spans="5:6" x14ac:dyDescent="1.05">
      <c r="E1585" s="92"/>
      <c r="F1585" s="92"/>
    </row>
    <row r="1586" spans="5:6" x14ac:dyDescent="1.05">
      <c r="E1586" s="92"/>
      <c r="F1586" s="92"/>
    </row>
    <row r="1587" spans="5:6" x14ac:dyDescent="1.05">
      <c r="E1587" s="92"/>
      <c r="F1587" s="92"/>
    </row>
    <row r="1588" spans="5:6" x14ac:dyDescent="1.05">
      <c r="E1588" s="92"/>
      <c r="F1588" s="92"/>
    </row>
    <row r="1589" spans="5:6" x14ac:dyDescent="1.05">
      <c r="E1589" s="92"/>
      <c r="F1589" s="92"/>
    </row>
    <row r="1590" spans="5:6" x14ac:dyDescent="1.05">
      <c r="E1590" s="92"/>
      <c r="F1590" s="92"/>
    </row>
    <row r="1591" spans="5:6" x14ac:dyDescent="1.05">
      <c r="E1591" s="92"/>
      <c r="F1591" s="92"/>
    </row>
    <row r="1592" spans="5:6" x14ac:dyDescent="1.05">
      <c r="E1592" s="92"/>
      <c r="F1592" s="92"/>
    </row>
    <row r="1593" spans="5:6" x14ac:dyDescent="1.05">
      <c r="E1593" s="92"/>
      <c r="F1593" s="92"/>
    </row>
    <row r="1594" spans="5:6" x14ac:dyDescent="1.05">
      <c r="E1594" s="92"/>
      <c r="F1594" s="92"/>
    </row>
    <row r="1595" spans="5:6" x14ac:dyDescent="1.05">
      <c r="E1595" s="92"/>
      <c r="F1595" s="92"/>
    </row>
    <row r="1596" spans="5:6" x14ac:dyDescent="1.05">
      <c r="E1596" s="92"/>
      <c r="F1596" s="92"/>
    </row>
    <row r="1597" spans="5:6" x14ac:dyDescent="1.05">
      <c r="E1597" s="92"/>
      <c r="F1597" s="92"/>
    </row>
    <row r="1598" spans="5:6" x14ac:dyDescent="1.05">
      <c r="E1598" s="92"/>
      <c r="F1598" s="92"/>
    </row>
    <row r="1599" spans="5:6" x14ac:dyDescent="1.05">
      <c r="E1599" s="92"/>
      <c r="F1599" s="92"/>
    </row>
    <row r="1600" spans="5:6" x14ac:dyDescent="1.05">
      <c r="E1600" s="92"/>
      <c r="F1600" s="92"/>
    </row>
    <row r="1601" spans="5:6" x14ac:dyDescent="1.05">
      <c r="E1601" s="92"/>
      <c r="F1601" s="92"/>
    </row>
    <row r="1602" spans="5:6" x14ac:dyDescent="1.05">
      <c r="E1602" s="92"/>
      <c r="F1602" s="92"/>
    </row>
    <row r="1603" spans="5:6" x14ac:dyDescent="1.05">
      <c r="E1603" s="92"/>
      <c r="F1603" s="92"/>
    </row>
    <row r="1604" spans="5:6" x14ac:dyDescent="1.05">
      <c r="E1604" s="92"/>
      <c r="F1604" s="92"/>
    </row>
    <row r="1605" spans="5:6" x14ac:dyDescent="1.05">
      <c r="E1605" s="92"/>
      <c r="F1605" s="92"/>
    </row>
    <row r="1606" spans="5:6" x14ac:dyDescent="1.05">
      <c r="E1606" s="92"/>
      <c r="F1606" s="92"/>
    </row>
    <row r="1607" spans="5:6" x14ac:dyDescent="1.05">
      <c r="E1607" s="92"/>
      <c r="F1607" s="92"/>
    </row>
    <row r="1608" spans="5:6" x14ac:dyDescent="1.05">
      <c r="E1608" s="92"/>
      <c r="F1608" s="92"/>
    </row>
    <row r="1609" spans="5:6" x14ac:dyDescent="1.05">
      <c r="E1609" s="92"/>
      <c r="F1609" s="92"/>
    </row>
    <row r="1610" spans="5:6" x14ac:dyDescent="1.05">
      <c r="E1610" s="92"/>
      <c r="F1610" s="92"/>
    </row>
    <row r="1611" spans="5:6" x14ac:dyDescent="1.05">
      <c r="E1611" s="92"/>
      <c r="F1611" s="92"/>
    </row>
    <row r="1612" spans="5:6" x14ac:dyDescent="1.05">
      <c r="E1612" s="92"/>
      <c r="F1612" s="92"/>
    </row>
    <row r="1613" spans="5:6" x14ac:dyDescent="1.05">
      <c r="E1613" s="92"/>
      <c r="F1613" s="92"/>
    </row>
    <row r="1614" spans="5:6" x14ac:dyDescent="1.05">
      <c r="E1614" s="92"/>
      <c r="F1614" s="92"/>
    </row>
    <row r="1615" spans="5:6" x14ac:dyDescent="1.05">
      <c r="E1615" s="92"/>
      <c r="F1615" s="92"/>
    </row>
    <row r="1616" spans="5:6" x14ac:dyDescent="1.05">
      <c r="E1616" s="92"/>
      <c r="F1616" s="92"/>
    </row>
    <row r="1617" spans="5:6" x14ac:dyDescent="1.05">
      <c r="E1617" s="92"/>
      <c r="F1617" s="92"/>
    </row>
    <row r="1618" spans="5:6" x14ac:dyDescent="1.05">
      <c r="E1618" s="92"/>
      <c r="F1618" s="92"/>
    </row>
    <row r="1619" spans="5:6" x14ac:dyDescent="1.05">
      <c r="E1619" s="92"/>
      <c r="F1619" s="92"/>
    </row>
    <row r="1620" spans="5:6" x14ac:dyDescent="1.05">
      <c r="E1620" s="92"/>
      <c r="F1620" s="92"/>
    </row>
    <row r="1621" spans="5:6" x14ac:dyDescent="1.05">
      <c r="E1621" s="92"/>
      <c r="F1621" s="92"/>
    </row>
    <row r="1622" spans="5:6" x14ac:dyDescent="1.05">
      <c r="E1622" s="92"/>
      <c r="F1622" s="92"/>
    </row>
    <row r="1623" spans="5:6" x14ac:dyDescent="1.05">
      <c r="E1623" s="92"/>
      <c r="F1623" s="92"/>
    </row>
    <row r="1624" spans="5:6" x14ac:dyDescent="1.05">
      <c r="E1624" s="92"/>
      <c r="F1624" s="92"/>
    </row>
    <row r="1625" spans="5:6" x14ac:dyDescent="1.05">
      <c r="E1625" s="92"/>
      <c r="F1625" s="92"/>
    </row>
    <row r="1626" spans="5:6" x14ac:dyDescent="1.05">
      <c r="E1626" s="92"/>
      <c r="F1626" s="92"/>
    </row>
    <row r="1627" spans="5:6" x14ac:dyDescent="1.05">
      <c r="E1627" s="92"/>
      <c r="F1627" s="92"/>
    </row>
    <row r="1628" spans="5:6" x14ac:dyDescent="1.05">
      <c r="E1628" s="92"/>
      <c r="F1628" s="92"/>
    </row>
    <row r="1629" spans="5:6" x14ac:dyDescent="1.05">
      <c r="E1629" s="92"/>
      <c r="F1629" s="92"/>
    </row>
    <row r="1630" spans="5:6" x14ac:dyDescent="1.05">
      <c r="E1630" s="92"/>
      <c r="F1630" s="92"/>
    </row>
    <row r="1631" spans="5:6" x14ac:dyDescent="1.05">
      <c r="E1631" s="92"/>
      <c r="F1631" s="92"/>
    </row>
    <row r="1632" spans="5:6" x14ac:dyDescent="1.05">
      <c r="E1632" s="92"/>
      <c r="F1632" s="92"/>
    </row>
    <row r="1633" spans="5:6" x14ac:dyDescent="1.05">
      <c r="E1633" s="92"/>
      <c r="F1633" s="92"/>
    </row>
    <row r="1634" spans="5:6" x14ac:dyDescent="1.05">
      <c r="E1634" s="92"/>
      <c r="F1634" s="92"/>
    </row>
    <row r="1635" spans="5:6" x14ac:dyDescent="1.05">
      <c r="E1635" s="92"/>
      <c r="F1635" s="92"/>
    </row>
    <row r="1636" spans="5:6" x14ac:dyDescent="1.05">
      <c r="E1636" s="92"/>
      <c r="F1636" s="92"/>
    </row>
    <row r="1637" spans="5:6" x14ac:dyDescent="1.05">
      <c r="E1637" s="92"/>
      <c r="F1637" s="92"/>
    </row>
    <row r="1638" spans="5:6" x14ac:dyDescent="1.05">
      <c r="E1638" s="92"/>
      <c r="F1638" s="92"/>
    </row>
    <row r="1639" spans="5:6" x14ac:dyDescent="1.05">
      <c r="E1639" s="92"/>
      <c r="F1639" s="92"/>
    </row>
    <row r="1640" spans="5:6" x14ac:dyDescent="1.05">
      <c r="E1640" s="92"/>
      <c r="F1640" s="92"/>
    </row>
    <row r="1641" spans="5:6" x14ac:dyDescent="1.05">
      <c r="E1641" s="92"/>
      <c r="F1641" s="92"/>
    </row>
    <row r="1642" spans="5:6" x14ac:dyDescent="1.05">
      <c r="E1642" s="92"/>
      <c r="F1642" s="92"/>
    </row>
    <row r="1643" spans="5:6" x14ac:dyDescent="1.05">
      <c r="E1643" s="92"/>
      <c r="F1643" s="92"/>
    </row>
    <row r="1644" spans="5:6" x14ac:dyDescent="1.05">
      <c r="E1644" s="92"/>
      <c r="F1644" s="92"/>
    </row>
    <row r="1645" spans="5:6" x14ac:dyDescent="1.05">
      <c r="E1645" s="92"/>
      <c r="F1645" s="92"/>
    </row>
    <row r="1646" spans="5:6" x14ac:dyDescent="1.05">
      <c r="E1646" s="92"/>
      <c r="F1646" s="92"/>
    </row>
    <row r="1647" spans="5:6" x14ac:dyDescent="1.05">
      <c r="E1647" s="92"/>
      <c r="F1647" s="92"/>
    </row>
    <row r="1648" spans="5:6" x14ac:dyDescent="1.05">
      <c r="E1648" s="92"/>
      <c r="F1648" s="92"/>
    </row>
    <row r="1649" spans="5:6" x14ac:dyDescent="1.05">
      <c r="E1649" s="92"/>
      <c r="F1649" s="92"/>
    </row>
    <row r="1650" spans="5:6" x14ac:dyDescent="1.05">
      <c r="E1650" s="92"/>
      <c r="F1650" s="92"/>
    </row>
    <row r="1651" spans="5:6" x14ac:dyDescent="1.05">
      <c r="E1651" s="92"/>
      <c r="F1651" s="92"/>
    </row>
    <row r="1652" spans="5:6" x14ac:dyDescent="1.05">
      <c r="E1652" s="92"/>
      <c r="F1652" s="92"/>
    </row>
    <row r="1653" spans="5:6" x14ac:dyDescent="1.05">
      <c r="E1653" s="92"/>
      <c r="F1653" s="92"/>
    </row>
    <row r="1654" spans="5:6" x14ac:dyDescent="1.05">
      <c r="E1654" s="92"/>
      <c r="F1654" s="92"/>
    </row>
    <row r="1655" spans="5:6" x14ac:dyDescent="1.05">
      <c r="E1655" s="92"/>
      <c r="F1655" s="92"/>
    </row>
    <row r="1656" spans="5:6" x14ac:dyDescent="1.05">
      <c r="E1656" s="92"/>
      <c r="F1656" s="92"/>
    </row>
    <row r="1657" spans="5:6" x14ac:dyDescent="1.05">
      <c r="E1657" s="92"/>
      <c r="F1657" s="92"/>
    </row>
    <row r="1658" spans="5:6" x14ac:dyDescent="1.05">
      <c r="E1658" s="92"/>
      <c r="F1658" s="92"/>
    </row>
    <row r="1659" spans="5:6" x14ac:dyDescent="1.05">
      <c r="E1659" s="92"/>
      <c r="F1659" s="92"/>
    </row>
    <row r="1660" spans="5:6" x14ac:dyDescent="1.05">
      <c r="E1660" s="92"/>
      <c r="F1660" s="92"/>
    </row>
    <row r="1661" spans="5:6" x14ac:dyDescent="1.05">
      <c r="E1661" s="92"/>
      <c r="F1661" s="92"/>
    </row>
    <row r="1662" spans="5:6" x14ac:dyDescent="1.05">
      <c r="E1662" s="92"/>
      <c r="F1662" s="92"/>
    </row>
    <row r="1663" spans="5:6" x14ac:dyDescent="1.05">
      <c r="E1663" s="92"/>
      <c r="F1663" s="92"/>
    </row>
    <row r="1664" spans="5:6" x14ac:dyDescent="1.05">
      <c r="E1664" s="92"/>
      <c r="F1664" s="92"/>
    </row>
    <row r="1665" spans="5:6" x14ac:dyDescent="1.05">
      <c r="E1665" s="92"/>
      <c r="F1665" s="92"/>
    </row>
    <row r="1666" spans="5:6" x14ac:dyDescent="1.05">
      <c r="E1666" s="92"/>
      <c r="F1666" s="92"/>
    </row>
    <row r="1667" spans="5:6" x14ac:dyDescent="1.05">
      <c r="E1667" s="92"/>
      <c r="F1667" s="92"/>
    </row>
    <row r="1668" spans="5:6" x14ac:dyDescent="1.05">
      <c r="E1668" s="92"/>
      <c r="F1668" s="92"/>
    </row>
    <row r="1669" spans="5:6" x14ac:dyDescent="1.05">
      <c r="E1669" s="92"/>
      <c r="F1669" s="92"/>
    </row>
    <row r="1670" spans="5:6" x14ac:dyDescent="1.05">
      <c r="E1670" s="92"/>
      <c r="F1670" s="92"/>
    </row>
    <row r="1671" spans="5:6" x14ac:dyDescent="1.05">
      <c r="E1671" s="92"/>
      <c r="F1671" s="92"/>
    </row>
    <row r="1672" spans="5:6" x14ac:dyDescent="1.05">
      <c r="E1672" s="92"/>
      <c r="F1672" s="92"/>
    </row>
    <row r="1673" spans="5:6" x14ac:dyDescent="1.05">
      <c r="E1673" s="92"/>
      <c r="F1673" s="92"/>
    </row>
    <row r="1674" spans="5:6" x14ac:dyDescent="1.05">
      <c r="E1674" s="92"/>
      <c r="F1674" s="92"/>
    </row>
    <row r="1675" spans="5:6" x14ac:dyDescent="1.05">
      <c r="E1675" s="92"/>
      <c r="F1675" s="92"/>
    </row>
    <row r="1676" spans="5:6" x14ac:dyDescent="1.05">
      <c r="E1676" s="92"/>
      <c r="F1676" s="92"/>
    </row>
    <row r="1677" spans="5:6" x14ac:dyDescent="1.05">
      <c r="E1677" s="92"/>
      <c r="F1677" s="92"/>
    </row>
    <row r="1678" spans="5:6" x14ac:dyDescent="1.05">
      <c r="E1678" s="92"/>
      <c r="F1678" s="92"/>
    </row>
    <row r="1679" spans="5:6" x14ac:dyDescent="1.05">
      <c r="E1679" s="92"/>
      <c r="F1679" s="92"/>
    </row>
    <row r="1680" spans="5:6" x14ac:dyDescent="1.05">
      <c r="E1680" s="92"/>
      <c r="F1680" s="92"/>
    </row>
    <row r="1681" spans="5:6" x14ac:dyDescent="1.05">
      <c r="E1681" s="92"/>
      <c r="F1681" s="92"/>
    </row>
    <row r="1682" spans="5:6" x14ac:dyDescent="1.05">
      <c r="E1682" s="92"/>
      <c r="F1682" s="92"/>
    </row>
    <row r="1683" spans="5:6" x14ac:dyDescent="1.05">
      <c r="E1683" s="92"/>
      <c r="F1683" s="92"/>
    </row>
    <row r="1684" spans="5:6" x14ac:dyDescent="1.05">
      <c r="E1684" s="92"/>
      <c r="F1684" s="92"/>
    </row>
    <row r="1685" spans="5:6" x14ac:dyDescent="1.05">
      <c r="E1685" s="92"/>
      <c r="F1685" s="92"/>
    </row>
    <row r="1686" spans="5:6" x14ac:dyDescent="1.05">
      <c r="E1686" s="92"/>
      <c r="F1686" s="92"/>
    </row>
    <row r="1687" spans="5:6" x14ac:dyDescent="1.05">
      <c r="E1687" s="92"/>
      <c r="F1687" s="92"/>
    </row>
    <row r="1688" spans="5:6" x14ac:dyDescent="1.05">
      <c r="E1688" s="92"/>
      <c r="F1688" s="92"/>
    </row>
    <row r="1689" spans="5:6" x14ac:dyDescent="1.05">
      <c r="E1689" s="92"/>
      <c r="F1689" s="92"/>
    </row>
    <row r="1690" spans="5:6" x14ac:dyDescent="1.05">
      <c r="E1690" s="92"/>
      <c r="F1690" s="92"/>
    </row>
    <row r="1691" spans="5:6" x14ac:dyDescent="1.05">
      <c r="E1691" s="92"/>
      <c r="F1691" s="92"/>
    </row>
    <row r="1692" spans="5:6" x14ac:dyDescent="1.05">
      <c r="E1692" s="92"/>
      <c r="F1692" s="92"/>
    </row>
    <row r="1693" spans="5:6" x14ac:dyDescent="1.05">
      <c r="E1693" s="92"/>
      <c r="F1693" s="92"/>
    </row>
    <row r="1694" spans="5:6" x14ac:dyDescent="1.05">
      <c r="E1694" s="92"/>
      <c r="F1694" s="92"/>
    </row>
    <row r="1695" spans="5:6" x14ac:dyDescent="1.05">
      <c r="E1695" s="92"/>
      <c r="F1695" s="92"/>
    </row>
    <row r="1696" spans="5:6" x14ac:dyDescent="1.05">
      <c r="E1696" s="92"/>
      <c r="F1696" s="92"/>
    </row>
    <row r="1697" spans="5:6" x14ac:dyDescent="1.05">
      <c r="E1697" s="92"/>
      <c r="F1697" s="92"/>
    </row>
    <row r="1698" spans="5:6" x14ac:dyDescent="1.05">
      <c r="E1698" s="92"/>
      <c r="F1698" s="92"/>
    </row>
    <row r="1699" spans="5:6" x14ac:dyDescent="1.05">
      <c r="E1699" s="92"/>
      <c r="F1699" s="92"/>
    </row>
    <row r="1700" spans="5:6" x14ac:dyDescent="1.05">
      <c r="E1700" s="92"/>
      <c r="F1700" s="92"/>
    </row>
    <row r="1701" spans="5:6" x14ac:dyDescent="1.05">
      <c r="E1701" s="92"/>
      <c r="F1701" s="92"/>
    </row>
    <row r="1702" spans="5:6" x14ac:dyDescent="1.05">
      <c r="E1702" s="92"/>
      <c r="F1702" s="92"/>
    </row>
    <row r="1703" spans="5:6" x14ac:dyDescent="1.05">
      <c r="E1703" s="92"/>
      <c r="F1703" s="92"/>
    </row>
    <row r="1704" spans="5:6" x14ac:dyDescent="1.05">
      <c r="E1704" s="92"/>
      <c r="F1704" s="92"/>
    </row>
    <row r="1705" spans="5:6" x14ac:dyDescent="1.05">
      <c r="E1705" s="92"/>
      <c r="F1705" s="92"/>
    </row>
    <row r="1706" spans="5:6" x14ac:dyDescent="1.05">
      <c r="E1706" s="92"/>
      <c r="F1706" s="92"/>
    </row>
    <row r="1707" spans="5:6" x14ac:dyDescent="1.05">
      <c r="E1707" s="92"/>
      <c r="F1707" s="92"/>
    </row>
    <row r="1708" spans="5:6" x14ac:dyDescent="1.05">
      <c r="E1708" s="92"/>
      <c r="F1708" s="92"/>
    </row>
    <row r="1709" spans="5:6" x14ac:dyDescent="1.05">
      <c r="E1709" s="92"/>
      <c r="F1709" s="92"/>
    </row>
    <row r="1710" spans="5:6" x14ac:dyDescent="1.05">
      <c r="E1710" s="92"/>
      <c r="F1710" s="92"/>
    </row>
    <row r="1711" spans="5:6" x14ac:dyDescent="1.05">
      <c r="E1711" s="92"/>
      <c r="F1711" s="92"/>
    </row>
    <row r="1712" spans="5:6" x14ac:dyDescent="1.05">
      <c r="E1712" s="92"/>
      <c r="F1712" s="92"/>
    </row>
    <row r="1713" spans="5:6" x14ac:dyDescent="1.05">
      <c r="E1713" s="92"/>
      <c r="F1713" s="92"/>
    </row>
    <row r="1714" spans="5:6" x14ac:dyDescent="1.05">
      <c r="E1714" s="92"/>
      <c r="F1714" s="92"/>
    </row>
    <row r="1715" spans="5:6" x14ac:dyDescent="1.05">
      <c r="E1715" s="92"/>
      <c r="F1715" s="92"/>
    </row>
    <row r="1716" spans="5:6" x14ac:dyDescent="1.05">
      <c r="E1716" s="92"/>
      <c r="F1716" s="92"/>
    </row>
    <row r="1717" spans="5:6" x14ac:dyDescent="1.05">
      <c r="E1717" s="92"/>
      <c r="F1717" s="92"/>
    </row>
    <row r="1718" spans="5:6" x14ac:dyDescent="1.05">
      <c r="E1718" s="92"/>
      <c r="F1718" s="92"/>
    </row>
    <row r="1719" spans="5:6" x14ac:dyDescent="1.05">
      <c r="E1719" s="92"/>
      <c r="F1719" s="92"/>
    </row>
    <row r="1720" spans="5:6" x14ac:dyDescent="1.05">
      <c r="E1720" s="92"/>
      <c r="F1720" s="92"/>
    </row>
    <row r="1721" spans="5:6" x14ac:dyDescent="1.05">
      <c r="E1721" s="92"/>
      <c r="F1721" s="92"/>
    </row>
    <row r="1722" spans="5:6" x14ac:dyDescent="1.05">
      <c r="E1722" s="92"/>
      <c r="F1722" s="92"/>
    </row>
    <row r="1723" spans="5:6" x14ac:dyDescent="1.05">
      <c r="E1723" s="92"/>
      <c r="F1723" s="92"/>
    </row>
    <row r="1724" spans="5:6" x14ac:dyDescent="1.05">
      <c r="E1724" s="92"/>
      <c r="F1724" s="92"/>
    </row>
    <row r="1725" spans="5:6" x14ac:dyDescent="1.05">
      <c r="E1725" s="92"/>
      <c r="F1725" s="92"/>
    </row>
    <row r="1726" spans="5:6" x14ac:dyDescent="1.05">
      <c r="E1726" s="92"/>
      <c r="F1726" s="92"/>
    </row>
    <row r="1727" spans="5:6" x14ac:dyDescent="1.05">
      <c r="E1727" s="92"/>
      <c r="F1727" s="92"/>
    </row>
    <row r="1728" spans="5:6" x14ac:dyDescent="1.05">
      <c r="E1728" s="92"/>
      <c r="F1728" s="92"/>
    </row>
    <row r="1729" spans="5:6" x14ac:dyDescent="1.05">
      <c r="E1729" s="92"/>
      <c r="F1729" s="92"/>
    </row>
    <row r="1730" spans="5:6" x14ac:dyDescent="1.05">
      <c r="E1730" s="92"/>
      <c r="F1730" s="92"/>
    </row>
    <row r="1731" spans="5:6" x14ac:dyDescent="1.05">
      <c r="E1731" s="92"/>
      <c r="F1731" s="92"/>
    </row>
    <row r="1732" spans="5:6" x14ac:dyDescent="1.05">
      <c r="E1732" s="92"/>
      <c r="F1732" s="92"/>
    </row>
    <row r="1733" spans="5:6" x14ac:dyDescent="1.05">
      <c r="E1733" s="92"/>
      <c r="F1733" s="92"/>
    </row>
    <row r="1734" spans="5:6" x14ac:dyDescent="1.05">
      <c r="E1734" s="92"/>
      <c r="F1734" s="92"/>
    </row>
    <row r="1735" spans="5:6" x14ac:dyDescent="1.05">
      <c r="E1735" s="92"/>
      <c r="F1735" s="92"/>
    </row>
    <row r="1736" spans="5:6" x14ac:dyDescent="1.05">
      <c r="E1736" s="92"/>
      <c r="F1736" s="92"/>
    </row>
    <row r="1737" spans="5:6" x14ac:dyDescent="1.05">
      <c r="E1737" s="92"/>
      <c r="F1737" s="92"/>
    </row>
    <row r="1738" spans="5:6" x14ac:dyDescent="1.05">
      <c r="E1738" s="92"/>
      <c r="F1738" s="92"/>
    </row>
    <row r="1739" spans="5:6" x14ac:dyDescent="1.05">
      <c r="E1739" s="92"/>
      <c r="F1739" s="92"/>
    </row>
    <row r="1740" spans="5:6" x14ac:dyDescent="1.05">
      <c r="E1740" s="92"/>
      <c r="F1740" s="92"/>
    </row>
    <row r="1741" spans="5:6" x14ac:dyDescent="1.05">
      <c r="E1741" s="92"/>
      <c r="F1741" s="92"/>
    </row>
    <row r="1742" spans="5:6" x14ac:dyDescent="1.05">
      <c r="E1742" s="92"/>
      <c r="F1742" s="92"/>
    </row>
    <row r="1743" spans="5:6" x14ac:dyDescent="1.05">
      <c r="E1743" s="92"/>
      <c r="F1743" s="92"/>
    </row>
    <row r="1744" spans="5:6" x14ac:dyDescent="1.05">
      <c r="E1744" s="92"/>
      <c r="F1744" s="92"/>
    </row>
    <row r="1745" spans="5:6" x14ac:dyDescent="1.05">
      <c r="E1745" s="92"/>
      <c r="F1745" s="92"/>
    </row>
    <row r="1746" spans="5:6" x14ac:dyDescent="1.05">
      <c r="E1746" s="92"/>
      <c r="F1746" s="92"/>
    </row>
    <row r="1747" spans="5:6" x14ac:dyDescent="1.05">
      <c r="E1747" s="92"/>
      <c r="F1747" s="92"/>
    </row>
    <row r="1748" spans="5:6" x14ac:dyDescent="1.05">
      <c r="E1748" s="92"/>
      <c r="F1748" s="92"/>
    </row>
    <row r="1749" spans="5:6" x14ac:dyDescent="1.05">
      <c r="E1749" s="92"/>
      <c r="F1749" s="92"/>
    </row>
    <row r="1750" spans="5:6" x14ac:dyDescent="1.05">
      <c r="E1750" s="92"/>
      <c r="F1750" s="92"/>
    </row>
    <row r="1751" spans="5:6" x14ac:dyDescent="1.05">
      <c r="E1751" s="92"/>
      <c r="F1751" s="92"/>
    </row>
    <row r="1752" spans="5:6" x14ac:dyDescent="1.05">
      <c r="E1752" s="92"/>
      <c r="F1752" s="92"/>
    </row>
    <row r="1753" spans="5:6" x14ac:dyDescent="1.05">
      <c r="E1753" s="92"/>
      <c r="F1753" s="92"/>
    </row>
    <row r="1754" spans="5:6" x14ac:dyDescent="1.05">
      <c r="E1754" s="92"/>
      <c r="F1754" s="92"/>
    </row>
    <row r="1755" spans="5:6" x14ac:dyDescent="1.05">
      <c r="E1755" s="92"/>
      <c r="F1755" s="92"/>
    </row>
    <row r="1756" spans="5:6" x14ac:dyDescent="1.05">
      <c r="E1756" s="92"/>
      <c r="F1756" s="92"/>
    </row>
    <row r="1757" spans="5:6" x14ac:dyDescent="1.05">
      <c r="E1757" s="92"/>
      <c r="F1757" s="92"/>
    </row>
    <row r="1758" spans="5:6" x14ac:dyDescent="1.05">
      <c r="E1758" s="92"/>
      <c r="F1758" s="92"/>
    </row>
    <row r="1759" spans="5:6" x14ac:dyDescent="1.05">
      <c r="E1759" s="92"/>
      <c r="F1759" s="92"/>
    </row>
    <row r="1760" spans="5:6" x14ac:dyDescent="1.05">
      <c r="E1760" s="92"/>
      <c r="F1760" s="92"/>
    </row>
    <row r="1761" spans="5:6" x14ac:dyDescent="1.05">
      <c r="E1761" s="92"/>
      <c r="F1761" s="92"/>
    </row>
    <row r="1762" spans="5:6" x14ac:dyDescent="1.05">
      <c r="E1762" s="92"/>
      <c r="F1762" s="92"/>
    </row>
    <row r="1763" spans="5:6" x14ac:dyDescent="1.05">
      <c r="E1763" s="92"/>
      <c r="F1763" s="92"/>
    </row>
    <row r="1764" spans="5:6" x14ac:dyDescent="1.05">
      <c r="E1764" s="92"/>
      <c r="F1764" s="92"/>
    </row>
    <row r="1765" spans="5:6" x14ac:dyDescent="1.05">
      <c r="E1765" s="92"/>
      <c r="F1765" s="92"/>
    </row>
    <row r="1766" spans="5:6" x14ac:dyDescent="1.05">
      <c r="E1766" s="92"/>
      <c r="F1766" s="92"/>
    </row>
    <row r="1767" spans="5:6" x14ac:dyDescent="1.05">
      <c r="E1767" s="92"/>
      <c r="F1767" s="92"/>
    </row>
    <row r="1768" spans="5:6" x14ac:dyDescent="1.05">
      <c r="E1768" s="92"/>
      <c r="F1768" s="92"/>
    </row>
    <row r="1769" spans="5:6" x14ac:dyDescent="1.05">
      <c r="E1769" s="92"/>
      <c r="F1769" s="92"/>
    </row>
    <row r="1770" spans="5:6" x14ac:dyDescent="1.05">
      <c r="E1770" s="92"/>
      <c r="F1770" s="92"/>
    </row>
    <row r="1771" spans="5:6" x14ac:dyDescent="1.05">
      <c r="E1771" s="92"/>
      <c r="F1771" s="92"/>
    </row>
    <row r="1772" spans="5:6" x14ac:dyDescent="1.05">
      <c r="E1772" s="92"/>
      <c r="F1772" s="92"/>
    </row>
    <row r="1773" spans="5:6" x14ac:dyDescent="1.05">
      <c r="E1773" s="92"/>
      <c r="F1773" s="92"/>
    </row>
    <row r="1774" spans="5:6" x14ac:dyDescent="1.05">
      <c r="E1774" s="92"/>
      <c r="F1774" s="92"/>
    </row>
    <row r="1775" spans="5:6" x14ac:dyDescent="1.05">
      <c r="E1775" s="92"/>
      <c r="F1775" s="92"/>
    </row>
    <row r="1776" spans="5:6" x14ac:dyDescent="1.05">
      <c r="E1776" s="92"/>
      <c r="F1776" s="92"/>
    </row>
    <row r="1777" spans="5:6" x14ac:dyDescent="1.05">
      <c r="E1777" s="92"/>
      <c r="F1777" s="92"/>
    </row>
    <row r="1778" spans="5:6" x14ac:dyDescent="1.05">
      <c r="E1778" s="92"/>
      <c r="F1778" s="92"/>
    </row>
    <row r="1779" spans="5:6" x14ac:dyDescent="1.05">
      <c r="E1779" s="92"/>
      <c r="F1779" s="92"/>
    </row>
    <row r="1780" spans="5:6" x14ac:dyDescent="1.05">
      <c r="E1780" s="92"/>
      <c r="F1780" s="92"/>
    </row>
    <row r="1781" spans="5:6" x14ac:dyDescent="1.05">
      <c r="E1781" s="92"/>
      <c r="F1781" s="92"/>
    </row>
    <row r="1782" spans="5:6" x14ac:dyDescent="1.05">
      <c r="E1782" s="92"/>
      <c r="F1782" s="92"/>
    </row>
    <row r="1783" spans="5:6" x14ac:dyDescent="1.05">
      <c r="E1783" s="92"/>
      <c r="F1783" s="92"/>
    </row>
    <row r="1784" spans="5:6" x14ac:dyDescent="1.05">
      <c r="E1784" s="92"/>
      <c r="F1784" s="92"/>
    </row>
    <row r="1785" spans="5:6" x14ac:dyDescent="1.05">
      <c r="E1785" s="92"/>
      <c r="F1785" s="92"/>
    </row>
    <row r="1786" spans="5:6" x14ac:dyDescent="1.05">
      <c r="E1786" s="92"/>
      <c r="F1786" s="92"/>
    </row>
    <row r="1787" spans="5:6" x14ac:dyDescent="1.05">
      <c r="E1787" s="92"/>
      <c r="F1787" s="92"/>
    </row>
    <row r="1788" spans="5:6" x14ac:dyDescent="1.05">
      <c r="E1788" s="92"/>
      <c r="F1788" s="92"/>
    </row>
    <row r="1789" spans="5:6" x14ac:dyDescent="1.05">
      <c r="E1789" s="92"/>
      <c r="F1789" s="92"/>
    </row>
    <row r="1790" spans="5:6" x14ac:dyDescent="1.05">
      <c r="E1790" s="92"/>
      <c r="F1790" s="92"/>
    </row>
    <row r="1791" spans="5:6" x14ac:dyDescent="1.05">
      <c r="E1791" s="92"/>
      <c r="F1791" s="92"/>
    </row>
    <row r="1792" spans="5:6" x14ac:dyDescent="1.05">
      <c r="E1792" s="92"/>
      <c r="F1792" s="92"/>
    </row>
    <row r="1793" spans="5:6" x14ac:dyDescent="1.05">
      <c r="E1793" s="92"/>
      <c r="F1793" s="92"/>
    </row>
    <row r="1794" spans="5:6" x14ac:dyDescent="1.05">
      <c r="E1794" s="92"/>
      <c r="F1794" s="92"/>
    </row>
    <row r="1795" spans="5:6" x14ac:dyDescent="1.05">
      <c r="E1795" s="92"/>
      <c r="F1795" s="92"/>
    </row>
    <row r="1796" spans="5:6" x14ac:dyDescent="1.05">
      <c r="E1796" s="92"/>
      <c r="F1796" s="92"/>
    </row>
    <row r="1797" spans="5:6" x14ac:dyDescent="1.05">
      <c r="E1797" s="92"/>
      <c r="F1797" s="92"/>
    </row>
    <row r="1798" spans="5:6" x14ac:dyDescent="1.05">
      <c r="E1798" s="92"/>
      <c r="F1798" s="92"/>
    </row>
    <row r="1799" spans="5:6" x14ac:dyDescent="1.05">
      <c r="E1799" s="92"/>
      <c r="F1799" s="92"/>
    </row>
    <row r="1800" spans="5:6" x14ac:dyDescent="1.05">
      <c r="E1800" s="92"/>
      <c r="F1800" s="92"/>
    </row>
    <row r="1801" spans="5:6" x14ac:dyDescent="1.05">
      <c r="E1801" s="92"/>
      <c r="F1801" s="92"/>
    </row>
    <row r="1802" spans="5:6" x14ac:dyDescent="1.05">
      <c r="E1802" s="92"/>
      <c r="F1802" s="92"/>
    </row>
    <row r="1803" spans="5:6" x14ac:dyDescent="1.05">
      <c r="E1803" s="92"/>
      <c r="F1803" s="92"/>
    </row>
    <row r="1804" spans="5:6" x14ac:dyDescent="1.05">
      <c r="E1804" s="92"/>
      <c r="F1804" s="92"/>
    </row>
    <row r="1805" spans="5:6" x14ac:dyDescent="1.05">
      <c r="E1805" s="92"/>
      <c r="F1805" s="92"/>
    </row>
    <row r="1806" spans="5:6" x14ac:dyDescent="1.05">
      <c r="E1806" s="92"/>
      <c r="F1806" s="92"/>
    </row>
    <row r="1807" spans="5:6" x14ac:dyDescent="1.05">
      <c r="E1807" s="92"/>
      <c r="F1807" s="92"/>
    </row>
    <row r="1808" spans="5:6" x14ac:dyDescent="1.05">
      <c r="E1808" s="92"/>
      <c r="F1808" s="92"/>
    </row>
    <row r="1809" spans="5:6" x14ac:dyDescent="1.05">
      <c r="E1809" s="92"/>
      <c r="F1809" s="92"/>
    </row>
    <row r="1810" spans="5:6" x14ac:dyDescent="1.05">
      <c r="E1810" s="92"/>
      <c r="F1810" s="92"/>
    </row>
    <row r="1811" spans="5:6" x14ac:dyDescent="1.05">
      <c r="E1811" s="92"/>
      <c r="F1811" s="92"/>
    </row>
    <row r="1812" spans="5:6" x14ac:dyDescent="1.05">
      <c r="E1812" s="92"/>
      <c r="F1812" s="92"/>
    </row>
    <row r="1813" spans="5:6" x14ac:dyDescent="1.05">
      <c r="E1813" s="92"/>
      <c r="F1813" s="92"/>
    </row>
    <row r="1814" spans="5:6" x14ac:dyDescent="1.05">
      <c r="E1814" s="92"/>
      <c r="F1814" s="92"/>
    </row>
    <row r="1815" spans="5:6" x14ac:dyDescent="1.05">
      <c r="E1815" s="92"/>
      <c r="F1815" s="92"/>
    </row>
    <row r="1816" spans="5:6" x14ac:dyDescent="1.05">
      <c r="E1816" s="92"/>
      <c r="F1816" s="92"/>
    </row>
    <row r="1817" spans="5:6" x14ac:dyDescent="1.05">
      <c r="E1817" s="92"/>
      <c r="F1817" s="92"/>
    </row>
    <row r="1818" spans="5:6" x14ac:dyDescent="1.05">
      <c r="E1818" s="92"/>
      <c r="F1818" s="92"/>
    </row>
    <row r="1819" spans="5:6" x14ac:dyDescent="1.05">
      <c r="E1819" s="92"/>
      <c r="F1819" s="92"/>
    </row>
    <row r="1820" spans="5:6" x14ac:dyDescent="1.05">
      <c r="E1820" s="92"/>
      <c r="F1820" s="92"/>
    </row>
    <row r="1821" spans="5:6" x14ac:dyDescent="1.05">
      <c r="E1821" s="92"/>
      <c r="F1821" s="92"/>
    </row>
    <row r="1822" spans="5:6" x14ac:dyDescent="1.05">
      <c r="E1822" s="92"/>
      <c r="F1822" s="92"/>
    </row>
    <row r="1823" spans="5:6" x14ac:dyDescent="1.05">
      <c r="E1823" s="92"/>
      <c r="F1823" s="92"/>
    </row>
    <row r="1824" spans="5:6" x14ac:dyDescent="1.05">
      <c r="E1824" s="92"/>
      <c r="F1824" s="92"/>
    </row>
    <row r="1825" spans="5:6" x14ac:dyDescent="1.05">
      <c r="E1825" s="92"/>
      <c r="F1825" s="92"/>
    </row>
    <row r="1826" spans="5:6" x14ac:dyDescent="1.05">
      <c r="E1826" s="92"/>
      <c r="F1826" s="92"/>
    </row>
    <row r="1827" spans="5:6" x14ac:dyDescent="1.05">
      <c r="E1827" s="92"/>
      <c r="F1827" s="92"/>
    </row>
    <row r="1828" spans="5:6" x14ac:dyDescent="1.05">
      <c r="E1828" s="92"/>
      <c r="F1828" s="92"/>
    </row>
    <row r="1829" spans="5:6" x14ac:dyDescent="1.05">
      <c r="E1829" s="92"/>
      <c r="F1829" s="92"/>
    </row>
    <row r="1830" spans="5:6" x14ac:dyDescent="1.05">
      <c r="E1830" s="92"/>
      <c r="F1830" s="92"/>
    </row>
    <row r="1831" spans="5:6" x14ac:dyDescent="1.05">
      <c r="E1831" s="92"/>
      <c r="F1831" s="92"/>
    </row>
    <row r="1832" spans="5:6" x14ac:dyDescent="1.05">
      <c r="E1832" s="92"/>
      <c r="F1832" s="92"/>
    </row>
    <row r="1833" spans="5:6" x14ac:dyDescent="1.05">
      <c r="E1833" s="92"/>
      <c r="F1833" s="92"/>
    </row>
    <row r="1834" spans="5:6" x14ac:dyDescent="1.05">
      <c r="E1834" s="92"/>
      <c r="F1834" s="92"/>
    </row>
    <row r="1835" spans="5:6" x14ac:dyDescent="1.05">
      <c r="E1835" s="92"/>
      <c r="F1835" s="92"/>
    </row>
    <row r="1836" spans="5:6" x14ac:dyDescent="1.05">
      <c r="E1836" s="92"/>
      <c r="F1836" s="92"/>
    </row>
    <row r="1837" spans="5:6" x14ac:dyDescent="1.05">
      <c r="E1837" s="92"/>
      <c r="F1837" s="92"/>
    </row>
    <row r="1838" spans="5:6" x14ac:dyDescent="1.05">
      <c r="E1838" s="92"/>
      <c r="F1838" s="92"/>
    </row>
    <row r="1839" spans="5:6" x14ac:dyDescent="1.05">
      <c r="E1839" s="92"/>
      <c r="F1839" s="92"/>
    </row>
    <row r="1840" spans="5:6" x14ac:dyDescent="1.05">
      <c r="E1840" s="92"/>
      <c r="F1840" s="92"/>
    </row>
    <row r="1841" spans="5:6" x14ac:dyDescent="1.05">
      <c r="E1841" s="92"/>
      <c r="F1841" s="92"/>
    </row>
    <row r="1842" spans="5:6" x14ac:dyDescent="1.05">
      <c r="E1842" s="92"/>
      <c r="F1842" s="92"/>
    </row>
    <row r="1843" spans="5:6" x14ac:dyDescent="1.05">
      <c r="E1843" s="92"/>
      <c r="F1843" s="92"/>
    </row>
    <row r="1844" spans="5:6" x14ac:dyDescent="1.05">
      <c r="E1844" s="92"/>
      <c r="F1844" s="92"/>
    </row>
    <row r="1845" spans="5:6" x14ac:dyDescent="1.05">
      <c r="E1845" s="92"/>
      <c r="F1845" s="92"/>
    </row>
    <row r="1846" spans="5:6" x14ac:dyDescent="1.05">
      <c r="E1846" s="92"/>
      <c r="F1846" s="92"/>
    </row>
    <row r="1847" spans="5:6" x14ac:dyDescent="1.05">
      <c r="E1847" s="92"/>
      <c r="F1847" s="92"/>
    </row>
    <row r="1848" spans="5:6" x14ac:dyDescent="1.05">
      <c r="E1848" s="92"/>
      <c r="F1848" s="92"/>
    </row>
    <row r="1849" spans="5:6" x14ac:dyDescent="1.05">
      <c r="E1849" s="92"/>
      <c r="F1849" s="92"/>
    </row>
    <row r="1850" spans="5:6" x14ac:dyDescent="1.05">
      <c r="E1850" s="92"/>
      <c r="F1850" s="92"/>
    </row>
    <row r="1851" spans="5:6" x14ac:dyDescent="1.05">
      <c r="E1851" s="92"/>
      <c r="F1851" s="92"/>
    </row>
    <row r="1852" spans="5:6" x14ac:dyDescent="1.05">
      <c r="E1852" s="92"/>
      <c r="F1852" s="92"/>
    </row>
    <row r="1853" spans="5:6" x14ac:dyDescent="1.05">
      <c r="E1853" s="92"/>
      <c r="F1853" s="92"/>
    </row>
    <row r="1854" spans="5:6" x14ac:dyDescent="1.05">
      <c r="E1854" s="92"/>
      <c r="F1854" s="92"/>
    </row>
    <row r="1855" spans="5:6" x14ac:dyDescent="1.05">
      <c r="E1855" s="92"/>
      <c r="F1855" s="92"/>
    </row>
    <row r="1856" spans="5:6" x14ac:dyDescent="1.05">
      <c r="E1856" s="92"/>
      <c r="F1856" s="92"/>
    </row>
    <row r="1857" spans="5:6" x14ac:dyDescent="1.05">
      <c r="E1857" s="92"/>
      <c r="F1857" s="92"/>
    </row>
    <row r="1858" spans="5:6" x14ac:dyDescent="1.05">
      <c r="E1858" s="92"/>
      <c r="F1858" s="92"/>
    </row>
    <row r="1859" spans="5:6" x14ac:dyDescent="1.05">
      <c r="E1859" s="92"/>
      <c r="F1859" s="92"/>
    </row>
    <row r="1860" spans="5:6" x14ac:dyDescent="1.05">
      <c r="E1860" s="92"/>
      <c r="F1860" s="92"/>
    </row>
    <row r="1861" spans="5:6" x14ac:dyDescent="1.05">
      <c r="E1861" s="92"/>
      <c r="F1861" s="92"/>
    </row>
    <row r="1862" spans="5:6" x14ac:dyDescent="1.05">
      <c r="E1862" s="92"/>
      <c r="F1862" s="92"/>
    </row>
    <row r="1863" spans="5:6" x14ac:dyDescent="1.05">
      <c r="E1863" s="92"/>
      <c r="F1863" s="92"/>
    </row>
    <row r="1864" spans="5:6" x14ac:dyDescent="1.05">
      <c r="E1864" s="92"/>
      <c r="F1864" s="92"/>
    </row>
    <row r="1865" spans="5:6" x14ac:dyDescent="1.05">
      <c r="E1865" s="92"/>
      <c r="F1865" s="92"/>
    </row>
    <row r="1866" spans="5:6" x14ac:dyDescent="1.05">
      <c r="E1866" s="92"/>
      <c r="F1866" s="92"/>
    </row>
    <row r="1867" spans="5:6" x14ac:dyDescent="1.05">
      <c r="E1867" s="92"/>
      <c r="F1867" s="92"/>
    </row>
    <row r="1868" spans="5:6" x14ac:dyDescent="1.05">
      <c r="E1868" s="92"/>
      <c r="F1868" s="92"/>
    </row>
    <row r="1869" spans="5:6" x14ac:dyDescent="1.05">
      <c r="E1869" s="92"/>
      <c r="F1869" s="92"/>
    </row>
    <row r="1870" spans="5:6" x14ac:dyDescent="1.05">
      <c r="E1870" s="92"/>
      <c r="F1870" s="92"/>
    </row>
    <row r="1871" spans="5:6" x14ac:dyDescent="1.05">
      <c r="E1871" s="92"/>
      <c r="F1871" s="92"/>
    </row>
    <row r="1872" spans="5:6" x14ac:dyDescent="1.05">
      <c r="E1872" s="92"/>
      <c r="F1872" s="92"/>
    </row>
    <row r="1873" spans="5:6" x14ac:dyDescent="1.05">
      <c r="E1873" s="92"/>
      <c r="F1873" s="92"/>
    </row>
    <row r="1874" spans="5:6" x14ac:dyDescent="1.05">
      <c r="E1874" s="92"/>
      <c r="F1874" s="92"/>
    </row>
    <row r="1875" spans="5:6" x14ac:dyDescent="1.05">
      <c r="E1875" s="92"/>
      <c r="F1875" s="92"/>
    </row>
    <row r="1876" spans="5:6" x14ac:dyDescent="1.05">
      <c r="E1876" s="92"/>
      <c r="F1876" s="92"/>
    </row>
    <row r="1877" spans="5:6" x14ac:dyDescent="1.05">
      <c r="E1877" s="92"/>
      <c r="F1877" s="92"/>
    </row>
    <row r="1878" spans="5:6" x14ac:dyDescent="1.05">
      <c r="E1878" s="92"/>
      <c r="F1878" s="92"/>
    </row>
    <row r="1879" spans="5:6" x14ac:dyDescent="1.05">
      <c r="E1879" s="92"/>
      <c r="F1879" s="92"/>
    </row>
    <row r="1880" spans="5:6" x14ac:dyDescent="1.05">
      <c r="E1880" s="92"/>
      <c r="F1880" s="92"/>
    </row>
    <row r="1881" spans="5:6" x14ac:dyDescent="1.05">
      <c r="E1881" s="92"/>
      <c r="F1881" s="92"/>
    </row>
    <row r="1882" spans="5:6" x14ac:dyDescent="1.05">
      <c r="E1882" s="92"/>
      <c r="F1882" s="92"/>
    </row>
    <row r="1883" spans="5:6" x14ac:dyDescent="1.05">
      <c r="E1883" s="92"/>
      <c r="F1883" s="92"/>
    </row>
    <row r="1884" spans="5:6" x14ac:dyDescent="1.05">
      <c r="E1884" s="92"/>
      <c r="F1884" s="92"/>
    </row>
    <row r="1885" spans="5:6" x14ac:dyDescent="1.05">
      <c r="E1885" s="92"/>
      <c r="F1885" s="92"/>
    </row>
    <row r="1886" spans="5:6" x14ac:dyDescent="1.05">
      <c r="E1886" s="92"/>
      <c r="F1886" s="92"/>
    </row>
    <row r="1887" spans="5:6" x14ac:dyDescent="1.05">
      <c r="E1887" s="92"/>
      <c r="F1887" s="92"/>
    </row>
    <row r="1888" spans="5:6" x14ac:dyDescent="1.05">
      <c r="E1888" s="92"/>
      <c r="F1888" s="92"/>
    </row>
    <row r="1889" spans="5:6" x14ac:dyDescent="1.05">
      <c r="E1889" s="92"/>
      <c r="F1889" s="92"/>
    </row>
    <row r="1890" spans="5:6" x14ac:dyDescent="1.05">
      <c r="E1890" s="92"/>
      <c r="F1890" s="92"/>
    </row>
    <row r="1891" spans="5:6" x14ac:dyDescent="1.05">
      <c r="E1891" s="92"/>
      <c r="F1891" s="92"/>
    </row>
    <row r="1892" spans="5:6" x14ac:dyDescent="1.05">
      <c r="E1892" s="92"/>
      <c r="F1892" s="92"/>
    </row>
    <row r="1893" spans="5:6" x14ac:dyDescent="1.05">
      <c r="E1893" s="92"/>
      <c r="F1893" s="92"/>
    </row>
    <row r="1894" spans="5:6" x14ac:dyDescent="1.05">
      <c r="E1894" s="92"/>
      <c r="F1894" s="92"/>
    </row>
    <row r="1895" spans="5:6" x14ac:dyDescent="1.05">
      <c r="E1895" s="92"/>
      <c r="F1895" s="92"/>
    </row>
    <row r="1896" spans="5:6" x14ac:dyDescent="1.05">
      <c r="E1896" s="92"/>
      <c r="F1896" s="92"/>
    </row>
    <row r="1897" spans="5:6" x14ac:dyDescent="1.05">
      <c r="E1897" s="92"/>
      <c r="F1897" s="92"/>
    </row>
    <row r="1898" spans="5:6" x14ac:dyDescent="1.05">
      <c r="E1898" s="92"/>
      <c r="F1898" s="92"/>
    </row>
    <row r="1899" spans="5:6" x14ac:dyDescent="1.05">
      <c r="E1899" s="92"/>
      <c r="F1899" s="92"/>
    </row>
    <row r="1900" spans="5:6" x14ac:dyDescent="1.05">
      <c r="E1900" s="92"/>
      <c r="F1900" s="92"/>
    </row>
    <row r="1901" spans="5:6" x14ac:dyDescent="1.05">
      <c r="E1901" s="92"/>
      <c r="F1901" s="92"/>
    </row>
    <row r="1902" spans="5:6" x14ac:dyDescent="1.05">
      <c r="E1902" s="92"/>
      <c r="F1902" s="92"/>
    </row>
    <row r="1903" spans="5:6" x14ac:dyDescent="1.05">
      <c r="E1903" s="92"/>
      <c r="F1903" s="92"/>
    </row>
    <row r="1904" spans="5:6" x14ac:dyDescent="1.05">
      <c r="E1904" s="92"/>
      <c r="F1904" s="92"/>
    </row>
    <row r="1905" spans="5:6" x14ac:dyDescent="1.05">
      <c r="E1905" s="92"/>
      <c r="F1905" s="92"/>
    </row>
    <row r="1906" spans="5:6" x14ac:dyDescent="1.05">
      <c r="E1906" s="92"/>
      <c r="F1906" s="92"/>
    </row>
    <row r="1907" spans="5:6" x14ac:dyDescent="1.05">
      <c r="E1907" s="92"/>
      <c r="F1907" s="92"/>
    </row>
    <row r="1908" spans="5:6" x14ac:dyDescent="1.05">
      <c r="E1908" s="92"/>
      <c r="F1908" s="92"/>
    </row>
    <row r="1909" spans="5:6" x14ac:dyDescent="1.05">
      <c r="E1909" s="92"/>
      <c r="F1909" s="92"/>
    </row>
    <row r="1910" spans="5:6" x14ac:dyDescent="1.05">
      <c r="E1910" s="92"/>
      <c r="F1910" s="92"/>
    </row>
    <row r="1911" spans="5:6" x14ac:dyDescent="1.05">
      <c r="E1911" s="92"/>
      <c r="F1911" s="92"/>
    </row>
    <row r="1912" spans="5:6" x14ac:dyDescent="1.05">
      <c r="E1912" s="92"/>
      <c r="F1912" s="92"/>
    </row>
    <row r="1913" spans="5:6" x14ac:dyDescent="1.05">
      <c r="E1913" s="92"/>
      <c r="F1913" s="92"/>
    </row>
    <row r="1914" spans="5:6" x14ac:dyDescent="1.05">
      <c r="E1914" s="92"/>
      <c r="F1914" s="92"/>
    </row>
    <row r="1915" spans="5:6" x14ac:dyDescent="1.05">
      <c r="E1915" s="92"/>
      <c r="F1915" s="92"/>
    </row>
    <row r="1916" spans="5:6" x14ac:dyDescent="1.05">
      <c r="E1916" s="92"/>
      <c r="F1916" s="92"/>
    </row>
    <row r="1917" spans="5:6" x14ac:dyDescent="1.05">
      <c r="E1917" s="92"/>
      <c r="F1917" s="92"/>
    </row>
    <row r="1918" spans="5:6" x14ac:dyDescent="1.05">
      <c r="E1918" s="92"/>
      <c r="F1918" s="92"/>
    </row>
    <row r="1919" spans="5:6" x14ac:dyDescent="1.05">
      <c r="E1919" s="92"/>
      <c r="F1919" s="92"/>
    </row>
    <row r="1920" spans="5:6" x14ac:dyDescent="1.05">
      <c r="E1920" s="92"/>
      <c r="F1920" s="92"/>
    </row>
    <row r="1921" spans="5:6" x14ac:dyDescent="1.05">
      <c r="E1921" s="92"/>
      <c r="F1921" s="92"/>
    </row>
    <row r="1922" spans="5:6" x14ac:dyDescent="1.05">
      <c r="E1922" s="92"/>
      <c r="F1922" s="92"/>
    </row>
    <row r="1923" spans="5:6" x14ac:dyDescent="1.05">
      <c r="E1923" s="92"/>
      <c r="F1923" s="92"/>
    </row>
    <row r="1924" spans="5:6" x14ac:dyDescent="1.05">
      <c r="E1924" s="92"/>
      <c r="F1924" s="92"/>
    </row>
    <row r="1925" spans="5:6" x14ac:dyDescent="1.05">
      <c r="E1925" s="92"/>
      <c r="F1925" s="92"/>
    </row>
    <row r="1926" spans="5:6" x14ac:dyDescent="1.05">
      <c r="E1926" s="92"/>
      <c r="F1926" s="92"/>
    </row>
    <row r="1927" spans="5:6" x14ac:dyDescent="1.05">
      <c r="E1927" s="92"/>
      <c r="F1927" s="92"/>
    </row>
    <row r="1928" spans="5:6" x14ac:dyDescent="1.05">
      <c r="E1928" s="92"/>
      <c r="F1928" s="92"/>
    </row>
    <row r="1929" spans="5:6" x14ac:dyDescent="1.05">
      <c r="E1929" s="92"/>
      <c r="F1929" s="92"/>
    </row>
    <row r="1930" spans="5:6" x14ac:dyDescent="1.05">
      <c r="E1930" s="92"/>
      <c r="F1930" s="92"/>
    </row>
    <row r="1931" spans="5:6" x14ac:dyDescent="1.05">
      <c r="E1931" s="92"/>
      <c r="F1931" s="92"/>
    </row>
    <row r="1932" spans="5:6" x14ac:dyDescent="1.05">
      <c r="E1932" s="92"/>
      <c r="F1932" s="92"/>
    </row>
    <row r="1933" spans="5:6" x14ac:dyDescent="1.05">
      <c r="E1933" s="92"/>
      <c r="F1933" s="92"/>
    </row>
    <row r="1934" spans="5:6" x14ac:dyDescent="1.05">
      <c r="E1934" s="92"/>
      <c r="F1934" s="92"/>
    </row>
    <row r="1935" spans="5:6" x14ac:dyDescent="1.05">
      <c r="E1935" s="92"/>
      <c r="F1935" s="92"/>
    </row>
    <row r="1936" spans="5:6" x14ac:dyDescent="1.05">
      <c r="E1936" s="92"/>
      <c r="F1936" s="92"/>
    </row>
    <row r="1937" spans="5:6" x14ac:dyDescent="1.05">
      <c r="E1937" s="92"/>
      <c r="F1937" s="92"/>
    </row>
    <row r="1938" spans="5:6" x14ac:dyDescent="1.05">
      <c r="E1938" s="92"/>
      <c r="F1938" s="92"/>
    </row>
    <row r="1939" spans="5:6" x14ac:dyDescent="1.05">
      <c r="E1939" s="92"/>
      <c r="F1939" s="92"/>
    </row>
    <row r="1940" spans="5:6" x14ac:dyDescent="1.05">
      <c r="E1940" s="92"/>
      <c r="F1940" s="92"/>
    </row>
    <row r="1941" spans="5:6" x14ac:dyDescent="1.05">
      <c r="E1941" s="92"/>
      <c r="F1941" s="92"/>
    </row>
    <row r="1942" spans="5:6" x14ac:dyDescent="1.05">
      <c r="E1942" s="92"/>
      <c r="F1942" s="92"/>
    </row>
    <row r="1943" spans="5:6" x14ac:dyDescent="1.05">
      <c r="E1943" s="92"/>
      <c r="F1943" s="92"/>
    </row>
    <row r="1944" spans="5:6" x14ac:dyDescent="1.05">
      <c r="E1944" s="92"/>
      <c r="F1944" s="92"/>
    </row>
    <row r="1945" spans="5:6" x14ac:dyDescent="1.05">
      <c r="E1945" s="92"/>
      <c r="F1945" s="92"/>
    </row>
    <row r="1946" spans="5:6" x14ac:dyDescent="1.05">
      <c r="E1946" s="92"/>
      <c r="F1946" s="92"/>
    </row>
    <row r="1947" spans="5:6" x14ac:dyDescent="1.05">
      <c r="E1947" s="92"/>
      <c r="F1947" s="92"/>
    </row>
    <row r="1948" spans="5:6" x14ac:dyDescent="1.05">
      <c r="E1948" s="92"/>
      <c r="F1948" s="92"/>
    </row>
    <row r="1949" spans="5:6" x14ac:dyDescent="1.05">
      <c r="E1949" s="92"/>
      <c r="F1949" s="92"/>
    </row>
    <row r="1950" spans="5:6" x14ac:dyDescent="1.05">
      <c r="E1950" s="92"/>
      <c r="F1950" s="92"/>
    </row>
    <row r="1951" spans="5:6" x14ac:dyDescent="1.05">
      <c r="E1951" s="92"/>
      <c r="F1951" s="92"/>
    </row>
    <row r="1952" spans="5:6" x14ac:dyDescent="1.05">
      <c r="E1952" s="92"/>
      <c r="F1952" s="92"/>
    </row>
    <row r="1953" spans="5:6" x14ac:dyDescent="1.05">
      <c r="E1953" s="92"/>
      <c r="F1953" s="92"/>
    </row>
    <row r="1954" spans="5:6" x14ac:dyDescent="1.05">
      <c r="E1954" s="92"/>
      <c r="F1954" s="92"/>
    </row>
    <row r="1955" spans="5:6" x14ac:dyDescent="1.05">
      <c r="E1955" s="92"/>
      <c r="F1955" s="92"/>
    </row>
    <row r="1956" spans="5:6" x14ac:dyDescent="1.05">
      <c r="E1956" s="92"/>
      <c r="F1956" s="92"/>
    </row>
    <row r="1957" spans="5:6" x14ac:dyDescent="1.05">
      <c r="E1957" s="92"/>
      <c r="F1957" s="92"/>
    </row>
    <row r="1958" spans="5:6" x14ac:dyDescent="1.05">
      <c r="E1958" s="92"/>
      <c r="F1958" s="92"/>
    </row>
    <row r="1959" spans="5:6" x14ac:dyDescent="1.05">
      <c r="E1959" s="92"/>
      <c r="F1959" s="92"/>
    </row>
    <row r="1960" spans="5:6" x14ac:dyDescent="1.05">
      <c r="E1960" s="92"/>
      <c r="F1960" s="92"/>
    </row>
    <row r="1961" spans="5:6" x14ac:dyDescent="1.05">
      <c r="E1961" s="92"/>
      <c r="F1961" s="92"/>
    </row>
    <row r="1962" spans="5:6" x14ac:dyDescent="1.05">
      <c r="E1962" s="92"/>
      <c r="F1962" s="92"/>
    </row>
    <row r="1963" spans="5:6" x14ac:dyDescent="1.05">
      <c r="E1963" s="92"/>
      <c r="F1963" s="92"/>
    </row>
    <row r="1964" spans="5:6" x14ac:dyDescent="1.05">
      <c r="E1964" s="92"/>
      <c r="F1964" s="92"/>
    </row>
    <row r="1965" spans="5:6" x14ac:dyDescent="1.05">
      <c r="E1965" s="92"/>
      <c r="F1965" s="92"/>
    </row>
    <row r="1966" spans="5:6" x14ac:dyDescent="1.05">
      <c r="E1966" s="92"/>
      <c r="F1966" s="92"/>
    </row>
    <row r="1967" spans="5:6" x14ac:dyDescent="1.05">
      <c r="E1967" s="92"/>
      <c r="F1967" s="92"/>
    </row>
    <row r="1968" spans="5:6" x14ac:dyDescent="1.05">
      <c r="E1968" s="92"/>
      <c r="F1968" s="92"/>
    </row>
    <row r="1969" spans="5:6" x14ac:dyDescent="1.05">
      <c r="E1969" s="92"/>
      <c r="F1969" s="92"/>
    </row>
    <row r="1970" spans="5:6" x14ac:dyDescent="1.05">
      <c r="E1970" s="92"/>
      <c r="F1970" s="92"/>
    </row>
    <row r="1971" spans="5:6" x14ac:dyDescent="1.05">
      <c r="E1971" s="92"/>
      <c r="F1971" s="92"/>
    </row>
    <row r="1972" spans="5:6" x14ac:dyDescent="1.05">
      <c r="E1972" s="92"/>
      <c r="F1972" s="92"/>
    </row>
    <row r="1973" spans="5:6" x14ac:dyDescent="1.05">
      <c r="E1973" s="92"/>
      <c r="F1973" s="92"/>
    </row>
    <row r="1974" spans="5:6" x14ac:dyDescent="1.05">
      <c r="E1974" s="92"/>
      <c r="F1974" s="92"/>
    </row>
    <row r="1975" spans="5:6" x14ac:dyDescent="1.05">
      <c r="E1975" s="92"/>
      <c r="F1975" s="92"/>
    </row>
    <row r="1976" spans="5:6" x14ac:dyDescent="1.05">
      <c r="E1976" s="92"/>
      <c r="F1976" s="92"/>
    </row>
    <row r="1977" spans="5:6" x14ac:dyDescent="1.05">
      <c r="E1977" s="92"/>
      <c r="F1977" s="92"/>
    </row>
    <row r="1978" spans="5:6" x14ac:dyDescent="1.05">
      <c r="E1978" s="92"/>
      <c r="F1978" s="92"/>
    </row>
    <row r="1979" spans="5:6" x14ac:dyDescent="1.05">
      <c r="E1979" s="92"/>
      <c r="F1979" s="92"/>
    </row>
    <row r="1980" spans="5:6" x14ac:dyDescent="1.05">
      <c r="E1980" s="92"/>
      <c r="F1980" s="92"/>
    </row>
    <row r="1981" spans="5:6" x14ac:dyDescent="1.05">
      <c r="E1981" s="92"/>
      <c r="F1981" s="92"/>
    </row>
    <row r="1982" spans="5:6" x14ac:dyDescent="1.05">
      <c r="E1982" s="92"/>
      <c r="F1982" s="92"/>
    </row>
    <row r="1983" spans="5:6" x14ac:dyDescent="1.05">
      <c r="E1983" s="92"/>
      <c r="F1983" s="92"/>
    </row>
    <row r="1984" spans="5:6" x14ac:dyDescent="1.05">
      <c r="E1984" s="92"/>
      <c r="F1984" s="92"/>
    </row>
    <row r="1985" spans="5:6" x14ac:dyDescent="1.05">
      <c r="E1985" s="92"/>
      <c r="F1985" s="92"/>
    </row>
    <row r="1986" spans="5:6" x14ac:dyDescent="1.05">
      <c r="E1986" s="92"/>
      <c r="F1986" s="92"/>
    </row>
    <row r="1987" spans="5:6" x14ac:dyDescent="1.05">
      <c r="E1987" s="92"/>
      <c r="F1987" s="92"/>
    </row>
    <row r="1988" spans="5:6" x14ac:dyDescent="1.05">
      <c r="E1988" s="92"/>
      <c r="F1988" s="92"/>
    </row>
    <row r="1989" spans="5:6" x14ac:dyDescent="1.05">
      <c r="E1989" s="92"/>
      <c r="F1989" s="92"/>
    </row>
    <row r="1990" spans="5:6" x14ac:dyDescent="1.05">
      <c r="E1990" s="92"/>
      <c r="F1990" s="92"/>
    </row>
    <row r="1991" spans="5:6" x14ac:dyDescent="1.05">
      <c r="E1991" s="92"/>
      <c r="F1991" s="92"/>
    </row>
    <row r="1992" spans="5:6" x14ac:dyDescent="1.05">
      <c r="E1992" s="92"/>
      <c r="F1992" s="92"/>
    </row>
    <row r="1993" spans="5:6" x14ac:dyDescent="1.05">
      <c r="E1993" s="92"/>
      <c r="F1993" s="92"/>
    </row>
    <row r="1994" spans="5:6" x14ac:dyDescent="1.05">
      <c r="E1994" s="92"/>
      <c r="F1994" s="92"/>
    </row>
    <row r="1995" spans="5:6" x14ac:dyDescent="1.05">
      <c r="E1995" s="92"/>
      <c r="F1995" s="92"/>
    </row>
    <row r="1996" spans="5:6" x14ac:dyDescent="1.05">
      <c r="E1996" s="92"/>
      <c r="F1996" s="92"/>
    </row>
    <row r="1997" spans="5:6" x14ac:dyDescent="1.05">
      <c r="E1997" s="92"/>
      <c r="F1997" s="92"/>
    </row>
    <row r="1998" spans="5:6" x14ac:dyDescent="1.05">
      <c r="E1998" s="92"/>
      <c r="F1998" s="92"/>
    </row>
    <row r="1999" spans="5:6" x14ac:dyDescent="1.05">
      <c r="E1999" s="92"/>
      <c r="F1999" s="92"/>
    </row>
    <row r="2000" spans="5:6" x14ac:dyDescent="1.05">
      <c r="E2000" s="92"/>
      <c r="F2000" s="92"/>
    </row>
    <row r="2001" spans="5:6" x14ac:dyDescent="1.05">
      <c r="E2001" s="92"/>
      <c r="F2001" s="92"/>
    </row>
    <row r="2002" spans="5:6" x14ac:dyDescent="1.05">
      <c r="E2002" s="92"/>
      <c r="F2002" s="92"/>
    </row>
    <row r="2003" spans="5:6" x14ac:dyDescent="1.05">
      <c r="E2003" s="92"/>
      <c r="F2003" s="92"/>
    </row>
    <row r="2004" spans="5:6" x14ac:dyDescent="1.05">
      <c r="E2004" s="92"/>
      <c r="F2004" s="92"/>
    </row>
    <row r="2005" spans="5:6" x14ac:dyDescent="1.05">
      <c r="E2005" s="92"/>
      <c r="F2005" s="92"/>
    </row>
    <row r="2006" spans="5:6" x14ac:dyDescent="1.05">
      <c r="E2006" s="92"/>
      <c r="F2006" s="92"/>
    </row>
    <row r="2007" spans="5:6" x14ac:dyDescent="1.05">
      <c r="E2007" s="92"/>
      <c r="F2007" s="92"/>
    </row>
    <row r="2008" spans="5:6" x14ac:dyDescent="1.05">
      <c r="E2008" s="92"/>
      <c r="F2008" s="92"/>
    </row>
    <row r="2009" spans="5:6" x14ac:dyDescent="1.05">
      <c r="E2009" s="92"/>
      <c r="F2009" s="92"/>
    </row>
    <row r="2010" spans="5:6" x14ac:dyDescent="1.05">
      <c r="E2010" s="92"/>
      <c r="F2010" s="92"/>
    </row>
    <row r="2011" spans="5:6" x14ac:dyDescent="1.05">
      <c r="E2011" s="92"/>
      <c r="F2011" s="92"/>
    </row>
    <row r="2012" spans="5:6" x14ac:dyDescent="1.05">
      <c r="E2012" s="92"/>
      <c r="F2012" s="92"/>
    </row>
    <row r="2013" spans="5:6" x14ac:dyDescent="1.05">
      <c r="E2013" s="92"/>
      <c r="F2013" s="92"/>
    </row>
    <row r="2014" spans="5:6" x14ac:dyDescent="1.05">
      <c r="E2014" s="92"/>
      <c r="F2014" s="92"/>
    </row>
    <row r="2015" spans="5:6" x14ac:dyDescent="1.05">
      <c r="E2015" s="92"/>
      <c r="F2015" s="92"/>
    </row>
    <row r="2016" spans="5:6" x14ac:dyDescent="1.05">
      <c r="E2016" s="92"/>
      <c r="F2016" s="92"/>
    </row>
    <row r="2017" spans="5:6" x14ac:dyDescent="1.05">
      <c r="E2017" s="92"/>
      <c r="F2017" s="92"/>
    </row>
    <row r="2018" spans="5:6" x14ac:dyDescent="1.05">
      <c r="E2018" s="92"/>
      <c r="F2018" s="92"/>
    </row>
    <row r="2019" spans="5:6" x14ac:dyDescent="1.05">
      <c r="E2019" s="92"/>
      <c r="F2019" s="92"/>
    </row>
    <row r="2020" spans="5:6" x14ac:dyDescent="1.05">
      <c r="E2020" s="92"/>
      <c r="F2020" s="92"/>
    </row>
    <row r="2021" spans="5:6" x14ac:dyDescent="1.05">
      <c r="E2021" s="92"/>
      <c r="F2021" s="92"/>
    </row>
    <row r="2022" spans="5:6" x14ac:dyDescent="1.05">
      <c r="E2022" s="92"/>
      <c r="F2022" s="92"/>
    </row>
    <row r="2023" spans="5:6" x14ac:dyDescent="1.05">
      <c r="E2023" s="92"/>
      <c r="F2023" s="92"/>
    </row>
    <row r="2024" spans="5:6" x14ac:dyDescent="1.05">
      <c r="E2024" s="92"/>
      <c r="F2024" s="92"/>
    </row>
    <row r="2025" spans="5:6" x14ac:dyDescent="1.05">
      <c r="E2025" s="92"/>
      <c r="F2025" s="92"/>
    </row>
    <row r="2026" spans="5:6" x14ac:dyDescent="1.05">
      <c r="E2026" s="92"/>
      <c r="F2026" s="92"/>
    </row>
    <row r="2027" spans="5:6" x14ac:dyDescent="1.05">
      <c r="E2027" s="92"/>
      <c r="F2027" s="92"/>
    </row>
    <row r="2028" spans="5:6" x14ac:dyDescent="1.05">
      <c r="E2028" s="92"/>
      <c r="F2028" s="92"/>
    </row>
    <row r="2029" spans="5:6" x14ac:dyDescent="1.05">
      <c r="E2029" s="92"/>
      <c r="F2029" s="92"/>
    </row>
    <row r="2030" spans="5:6" x14ac:dyDescent="1.05">
      <c r="E2030" s="92"/>
      <c r="F2030" s="92"/>
    </row>
    <row r="2031" spans="5:6" x14ac:dyDescent="1.05">
      <c r="E2031" s="92"/>
      <c r="F2031" s="92"/>
    </row>
    <row r="2032" spans="5:6" x14ac:dyDescent="1.05">
      <c r="E2032" s="92"/>
      <c r="F2032" s="92"/>
    </row>
    <row r="2033" spans="5:6" x14ac:dyDescent="1.05">
      <c r="E2033" s="92"/>
      <c r="F2033" s="92"/>
    </row>
    <row r="2034" spans="5:6" x14ac:dyDescent="1.05">
      <c r="E2034" s="92"/>
      <c r="F2034" s="92"/>
    </row>
    <row r="2035" spans="5:6" x14ac:dyDescent="1.05">
      <c r="E2035" s="92"/>
      <c r="F2035" s="92"/>
    </row>
    <row r="2036" spans="5:6" x14ac:dyDescent="1.05">
      <c r="E2036" s="92"/>
      <c r="F2036" s="92"/>
    </row>
    <row r="2037" spans="5:6" x14ac:dyDescent="1.05">
      <c r="E2037" s="92"/>
      <c r="F2037" s="92"/>
    </row>
    <row r="2038" spans="5:6" x14ac:dyDescent="1.05">
      <c r="E2038" s="92"/>
      <c r="F2038" s="92"/>
    </row>
    <row r="2039" spans="5:6" x14ac:dyDescent="1.05">
      <c r="E2039" s="92"/>
      <c r="F2039" s="92"/>
    </row>
    <row r="2040" spans="5:6" x14ac:dyDescent="1.05">
      <c r="E2040" s="92"/>
      <c r="F2040" s="92"/>
    </row>
    <row r="2041" spans="5:6" x14ac:dyDescent="1.05">
      <c r="E2041" s="92"/>
      <c r="F2041" s="92"/>
    </row>
    <row r="2042" spans="5:6" x14ac:dyDescent="1.05">
      <c r="E2042" s="92"/>
      <c r="F2042" s="92"/>
    </row>
    <row r="2043" spans="5:6" x14ac:dyDescent="1.05">
      <c r="E2043" s="92"/>
      <c r="F2043" s="92"/>
    </row>
    <row r="2044" spans="5:6" x14ac:dyDescent="1.05">
      <c r="E2044" s="92"/>
      <c r="F2044" s="92"/>
    </row>
    <row r="2045" spans="5:6" x14ac:dyDescent="1.05">
      <c r="E2045" s="92"/>
      <c r="F2045" s="92"/>
    </row>
    <row r="2046" spans="5:6" x14ac:dyDescent="1.05">
      <c r="E2046" s="92"/>
      <c r="F2046" s="92"/>
    </row>
    <row r="2047" spans="5:6" x14ac:dyDescent="1.05">
      <c r="E2047" s="92"/>
      <c r="F2047" s="92"/>
    </row>
    <row r="2048" spans="5:6" x14ac:dyDescent="1.05">
      <c r="E2048" s="92"/>
      <c r="F2048" s="92"/>
    </row>
    <row r="2049" spans="5:6" x14ac:dyDescent="1.05">
      <c r="E2049" s="92"/>
      <c r="F2049" s="92"/>
    </row>
    <row r="2050" spans="5:6" x14ac:dyDescent="1.05">
      <c r="E2050" s="92"/>
      <c r="F2050" s="92"/>
    </row>
    <row r="2051" spans="5:6" x14ac:dyDescent="1.05">
      <c r="E2051" s="92"/>
      <c r="F2051" s="92"/>
    </row>
    <row r="2052" spans="5:6" x14ac:dyDescent="1.05">
      <c r="E2052" s="92"/>
      <c r="F2052" s="92"/>
    </row>
    <row r="2053" spans="5:6" x14ac:dyDescent="1.05">
      <c r="E2053" s="92"/>
      <c r="F2053" s="92"/>
    </row>
    <row r="2054" spans="5:6" x14ac:dyDescent="1.05">
      <c r="E2054" s="92"/>
      <c r="F2054" s="92"/>
    </row>
    <row r="2055" spans="5:6" x14ac:dyDescent="1.05">
      <c r="E2055" s="92"/>
      <c r="F2055" s="92"/>
    </row>
    <row r="2056" spans="5:6" x14ac:dyDescent="1.05">
      <c r="E2056" s="92"/>
      <c r="F2056" s="92"/>
    </row>
    <row r="2057" spans="5:6" x14ac:dyDescent="1.05">
      <c r="E2057" s="92"/>
      <c r="F2057" s="92"/>
    </row>
    <row r="2058" spans="5:6" x14ac:dyDescent="1.05">
      <c r="E2058" s="92"/>
      <c r="F2058" s="92"/>
    </row>
    <row r="2059" spans="5:6" x14ac:dyDescent="1.05">
      <c r="E2059" s="92"/>
      <c r="F2059" s="92"/>
    </row>
    <row r="2060" spans="5:6" x14ac:dyDescent="1.05">
      <c r="E2060" s="92"/>
      <c r="F2060" s="92"/>
    </row>
    <row r="2061" spans="5:6" x14ac:dyDescent="1.05">
      <c r="E2061" s="92"/>
      <c r="F2061" s="92"/>
    </row>
    <row r="2062" spans="5:6" x14ac:dyDescent="1.05">
      <c r="E2062" s="92"/>
      <c r="F2062" s="92"/>
    </row>
    <row r="2063" spans="5:6" x14ac:dyDescent="1.05">
      <c r="E2063" s="92"/>
      <c r="F2063" s="92"/>
    </row>
    <row r="2064" spans="5:6" x14ac:dyDescent="1.05">
      <c r="E2064" s="92"/>
      <c r="F2064" s="92"/>
    </row>
    <row r="2065" spans="5:6" x14ac:dyDescent="1.05">
      <c r="E2065" s="92"/>
      <c r="F2065" s="92"/>
    </row>
    <row r="2066" spans="5:6" x14ac:dyDescent="1.05">
      <c r="E2066" s="92"/>
      <c r="F2066" s="92"/>
    </row>
    <row r="2067" spans="5:6" x14ac:dyDescent="1.05">
      <c r="E2067" s="92"/>
      <c r="F2067" s="92"/>
    </row>
    <row r="2068" spans="5:6" x14ac:dyDescent="1.05">
      <c r="E2068" s="92"/>
      <c r="F2068" s="92"/>
    </row>
    <row r="2069" spans="5:6" x14ac:dyDescent="1.05">
      <c r="E2069" s="92"/>
      <c r="F2069" s="92"/>
    </row>
    <row r="2070" spans="5:6" x14ac:dyDescent="1.05">
      <c r="E2070" s="92"/>
      <c r="F2070" s="92"/>
    </row>
    <row r="2071" spans="5:6" x14ac:dyDescent="1.05">
      <c r="E2071" s="92"/>
      <c r="F2071" s="92"/>
    </row>
    <row r="2072" spans="5:6" x14ac:dyDescent="1.05">
      <c r="E2072" s="92"/>
      <c r="F2072" s="92"/>
    </row>
    <row r="2073" spans="5:6" x14ac:dyDescent="1.05">
      <c r="E2073" s="92"/>
      <c r="F2073" s="92"/>
    </row>
    <row r="2074" spans="5:6" x14ac:dyDescent="1.05">
      <c r="E2074" s="92"/>
      <c r="F2074" s="92"/>
    </row>
    <row r="2075" spans="5:6" x14ac:dyDescent="1.05">
      <c r="E2075" s="92"/>
      <c r="F2075" s="92"/>
    </row>
    <row r="2076" spans="5:6" x14ac:dyDescent="1.05">
      <c r="E2076" s="92"/>
      <c r="F2076" s="92"/>
    </row>
    <row r="2077" spans="5:6" x14ac:dyDescent="1.05">
      <c r="E2077" s="92"/>
      <c r="F2077" s="92"/>
    </row>
    <row r="2078" spans="5:6" x14ac:dyDescent="1.05">
      <c r="E2078" s="92"/>
      <c r="F2078" s="92"/>
    </row>
    <row r="2079" spans="5:6" x14ac:dyDescent="1.05">
      <c r="E2079" s="92"/>
      <c r="F2079" s="92"/>
    </row>
    <row r="2080" spans="5:6" x14ac:dyDescent="1.05">
      <c r="E2080" s="92"/>
      <c r="F2080" s="92"/>
    </row>
    <row r="2081" spans="5:6" x14ac:dyDescent="1.05">
      <c r="E2081" s="92"/>
      <c r="F2081" s="92"/>
    </row>
    <row r="2082" spans="5:6" x14ac:dyDescent="1.05">
      <c r="E2082" s="92"/>
      <c r="F2082" s="92"/>
    </row>
    <row r="2083" spans="5:6" x14ac:dyDescent="1.05">
      <c r="E2083" s="92"/>
      <c r="F2083" s="92"/>
    </row>
    <row r="2084" spans="5:6" x14ac:dyDescent="1.05">
      <c r="E2084" s="92"/>
      <c r="F2084" s="92"/>
    </row>
    <row r="2085" spans="5:6" x14ac:dyDescent="1.05">
      <c r="E2085" s="92"/>
      <c r="F2085" s="92"/>
    </row>
    <row r="2086" spans="5:6" x14ac:dyDescent="1.05">
      <c r="E2086" s="92"/>
      <c r="F2086" s="92"/>
    </row>
    <row r="2087" spans="5:6" x14ac:dyDescent="1.05">
      <c r="E2087" s="92"/>
      <c r="F2087" s="92"/>
    </row>
    <row r="2088" spans="5:6" x14ac:dyDescent="1.05">
      <c r="E2088" s="92"/>
      <c r="F2088" s="92"/>
    </row>
    <row r="2089" spans="5:6" x14ac:dyDescent="1.05">
      <c r="E2089" s="92"/>
      <c r="F2089" s="92"/>
    </row>
    <row r="2090" spans="5:6" x14ac:dyDescent="1.05">
      <c r="E2090" s="92"/>
      <c r="F2090" s="92"/>
    </row>
    <row r="2091" spans="5:6" x14ac:dyDescent="1.05">
      <c r="E2091" s="92"/>
      <c r="F2091" s="92"/>
    </row>
    <row r="2092" spans="5:6" x14ac:dyDescent="1.05">
      <c r="E2092" s="92"/>
      <c r="F2092" s="92"/>
    </row>
    <row r="2093" spans="5:6" x14ac:dyDescent="1.05">
      <c r="E2093" s="92"/>
      <c r="F2093" s="92"/>
    </row>
    <row r="2094" spans="5:6" x14ac:dyDescent="1.05">
      <c r="E2094" s="92"/>
      <c r="F2094" s="92"/>
    </row>
    <row r="2095" spans="5:6" x14ac:dyDescent="1.05">
      <c r="E2095" s="92"/>
      <c r="F2095" s="92"/>
    </row>
    <row r="2096" spans="5:6" x14ac:dyDescent="1.05">
      <c r="E2096" s="92"/>
      <c r="F2096" s="92"/>
    </row>
    <row r="2097" spans="5:6" x14ac:dyDescent="1.05">
      <c r="E2097" s="92"/>
      <c r="F2097" s="92"/>
    </row>
    <row r="2098" spans="5:6" x14ac:dyDescent="1.05">
      <c r="E2098" s="92"/>
      <c r="F2098" s="92"/>
    </row>
    <row r="2099" spans="5:6" x14ac:dyDescent="1.05">
      <c r="E2099" s="92"/>
      <c r="F2099" s="92"/>
    </row>
    <row r="2100" spans="5:6" x14ac:dyDescent="1.05">
      <c r="E2100" s="92"/>
      <c r="F2100" s="92"/>
    </row>
    <row r="2101" spans="5:6" x14ac:dyDescent="1.05">
      <c r="E2101" s="92"/>
      <c r="F2101" s="92"/>
    </row>
    <row r="2102" spans="5:6" x14ac:dyDescent="1.05">
      <c r="E2102" s="92"/>
      <c r="F2102" s="92"/>
    </row>
    <row r="2103" spans="5:6" x14ac:dyDescent="1.05">
      <c r="E2103" s="92"/>
      <c r="F2103" s="92"/>
    </row>
    <row r="2104" spans="5:6" x14ac:dyDescent="1.05">
      <c r="E2104" s="92"/>
      <c r="F2104" s="92"/>
    </row>
    <row r="2105" spans="5:6" x14ac:dyDescent="1.05">
      <c r="E2105" s="92"/>
      <c r="F2105" s="92"/>
    </row>
    <row r="2106" spans="5:6" x14ac:dyDescent="1.05">
      <c r="E2106" s="92"/>
      <c r="F2106" s="92"/>
    </row>
    <row r="2107" spans="5:6" x14ac:dyDescent="1.05">
      <c r="E2107" s="92"/>
      <c r="F2107" s="92"/>
    </row>
    <row r="2108" spans="5:6" x14ac:dyDescent="1.05">
      <c r="E2108" s="92"/>
      <c r="F2108" s="92"/>
    </row>
    <row r="2109" spans="5:6" x14ac:dyDescent="1.05">
      <c r="E2109" s="92"/>
      <c r="F2109" s="92"/>
    </row>
    <row r="2110" spans="5:6" x14ac:dyDescent="1.05">
      <c r="E2110" s="92"/>
      <c r="F2110" s="92"/>
    </row>
    <row r="2111" spans="5:6" x14ac:dyDescent="1.05">
      <c r="E2111" s="92"/>
      <c r="F2111" s="92"/>
    </row>
    <row r="2112" spans="5:6" x14ac:dyDescent="1.05">
      <c r="E2112" s="92"/>
      <c r="F2112" s="92"/>
    </row>
    <row r="2113" spans="5:6" x14ac:dyDescent="1.05">
      <c r="E2113" s="92"/>
      <c r="F2113" s="92"/>
    </row>
    <row r="2114" spans="5:6" x14ac:dyDescent="1.05">
      <c r="E2114" s="92"/>
      <c r="F2114" s="92"/>
    </row>
    <row r="2115" spans="5:6" x14ac:dyDescent="1.05">
      <c r="E2115" s="92"/>
      <c r="F2115" s="92"/>
    </row>
    <row r="2116" spans="5:6" x14ac:dyDescent="1.05">
      <c r="E2116" s="92"/>
      <c r="F2116" s="92"/>
    </row>
    <row r="2117" spans="5:6" x14ac:dyDescent="1.05">
      <c r="E2117" s="92"/>
      <c r="F2117" s="92"/>
    </row>
    <row r="2118" spans="5:6" x14ac:dyDescent="1.05">
      <c r="E2118" s="92"/>
      <c r="F2118" s="92"/>
    </row>
    <row r="2119" spans="5:6" x14ac:dyDescent="1.05">
      <c r="E2119" s="92"/>
      <c r="F2119" s="92"/>
    </row>
    <row r="2120" spans="5:6" x14ac:dyDescent="1.05">
      <c r="E2120" s="92"/>
      <c r="F2120" s="92"/>
    </row>
    <row r="2121" spans="5:6" x14ac:dyDescent="1.05">
      <c r="E2121" s="92"/>
      <c r="F2121" s="92"/>
    </row>
    <row r="2122" spans="5:6" x14ac:dyDescent="1.05">
      <c r="E2122" s="92"/>
      <c r="F2122" s="92"/>
    </row>
    <row r="2123" spans="5:6" x14ac:dyDescent="1.05">
      <c r="E2123" s="92"/>
      <c r="F2123" s="92"/>
    </row>
    <row r="2124" spans="5:6" x14ac:dyDescent="1.05">
      <c r="E2124" s="92"/>
      <c r="F2124" s="92"/>
    </row>
    <row r="2125" spans="5:6" x14ac:dyDescent="1.05">
      <c r="E2125" s="92"/>
      <c r="F2125" s="92"/>
    </row>
    <row r="2126" spans="5:6" x14ac:dyDescent="1.05">
      <c r="E2126" s="92"/>
      <c r="F2126" s="92"/>
    </row>
    <row r="2127" spans="5:6" x14ac:dyDescent="1.05">
      <c r="E2127" s="92"/>
      <c r="F2127" s="92"/>
    </row>
    <row r="2128" spans="5:6" x14ac:dyDescent="1.05">
      <c r="E2128" s="92"/>
      <c r="F2128" s="92"/>
    </row>
    <row r="2129" spans="5:6" x14ac:dyDescent="1.05">
      <c r="E2129" s="92"/>
      <c r="F2129" s="92"/>
    </row>
    <row r="2130" spans="5:6" x14ac:dyDescent="1.05">
      <c r="E2130" s="92"/>
      <c r="F2130" s="92"/>
    </row>
    <row r="2131" spans="5:6" x14ac:dyDescent="1.05">
      <c r="E2131" s="92"/>
      <c r="F2131" s="92"/>
    </row>
    <row r="2132" spans="5:6" x14ac:dyDescent="1.05">
      <c r="E2132" s="92"/>
      <c r="F2132" s="92"/>
    </row>
    <row r="2133" spans="5:6" x14ac:dyDescent="1.05">
      <c r="E2133" s="92"/>
      <c r="F2133" s="92"/>
    </row>
    <row r="2134" spans="5:6" x14ac:dyDescent="1.05">
      <c r="E2134" s="92"/>
      <c r="F2134" s="92"/>
    </row>
    <row r="2135" spans="5:6" x14ac:dyDescent="1.05">
      <c r="E2135" s="92"/>
      <c r="F2135" s="92"/>
    </row>
    <row r="2136" spans="5:6" x14ac:dyDescent="1.05">
      <c r="E2136" s="92"/>
      <c r="F2136" s="92"/>
    </row>
    <row r="2137" spans="5:6" x14ac:dyDescent="1.05">
      <c r="E2137" s="92"/>
      <c r="F2137" s="92"/>
    </row>
    <row r="2138" spans="5:6" x14ac:dyDescent="1.05">
      <c r="E2138" s="92"/>
      <c r="F2138" s="92"/>
    </row>
    <row r="2139" spans="5:6" x14ac:dyDescent="1.05">
      <c r="E2139" s="92"/>
      <c r="F2139" s="92"/>
    </row>
    <row r="2140" spans="5:6" x14ac:dyDescent="1.05">
      <c r="E2140" s="92"/>
      <c r="F2140" s="92"/>
    </row>
    <row r="2141" spans="5:6" x14ac:dyDescent="1.05">
      <c r="E2141" s="92"/>
      <c r="F2141" s="92"/>
    </row>
    <row r="2142" spans="5:6" x14ac:dyDescent="1.05">
      <c r="E2142" s="92"/>
      <c r="F2142" s="92"/>
    </row>
    <row r="2143" spans="5:6" x14ac:dyDescent="1.05">
      <c r="E2143" s="92"/>
      <c r="F2143" s="92"/>
    </row>
    <row r="2144" spans="5:6" x14ac:dyDescent="1.05">
      <c r="E2144" s="92"/>
      <c r="F2144" s="92"/>
    </row>
    <row r="2145" spans="5:6" x14ac:dyDescent="1.05">
      <c r="E2145" s="92"/>
      <c r="F2145" s="92"/>
    </row>
    <row r="2146" spans="5:6" x14ac:dyDescent="1.05">
      <c r="E2146" s="92"/>
      <c r="F2146" s="92"/>
    </row>
    <row r="2147" spans="5:6" x14ac:dyDescent="1.05">
      <c r="E2147" s="92"/>
      <c r="F2147" s="92"/>
    </row>
    <row r="2148" spans="5:6" x14ac:dyDescent="1.05">
      <c r="E2148" s="92"/>
      <c r="F2148" s="92"/>
    </row>
    <row r="2149" spans="5:6" x14ac:dyDescent="1.05">
      <c r="E2149" s="92"/>
      <c r="F2149" s="92"/>
    </row>
    <row r="2150" spans="5:6" x14ac:dyDescent="1.05">
      <c r="E2150" s="92"/>
      <c r="F2150" s="92"/>
    </row>
    <row r="2151" spans="5:6" x14ac:dyDescent="1.05">
      <c r="E2151" s="92"/>
      <c r="F2151" s="92"/>
    </row>
    <row r="2152" spans="5:6" x14ac:dyDescent="1.05">
      <c r="E2152" s="92"/>
      <c r="F2152" s="92"/>
    </row>
    <row r="2153" spans="5:6" x14ac:dyDescent="1.05">
      <c r="E2153" s="92"/>
      <c r="F2153" s="92"/>
    </row>
    <row r="2154" spans="5:6" x14ac:dyDescent="1.05">
      <c r="E2154" s="92"/>
      <c r="F2154" s="92"/>
    </row>
    <row r="2155" spans="5:6" x14ac:dyDescent="1.05">
      <c r="E2155" s="92"/>
      <c r="F2155" s="92"/>
    </row>
    <row r="2156" spans="5:6" x14ac:dyDescent="1.05">
      <c r="E2156" s="92"/>
      <c r="F2156" s="92"/>
    </row>
    <row r="2157" spans="5:6" x14ac:dyDescent="1.05">
      <c r="E2157" s="92"/>
      <c r="F2157" s="92"/>
    </row>
    <row r="2158" spans="5:6" x14ac:dyDescent="1.05">
      <c r="E2158" s="92"/>
      <c r="F2158" s="92"/>
    </row>
    <row r="2159" spans="5:6" x14ac:dyDescent="1.05">
      <c r="E2159" s="92"/>
      <c r="F2159" s="92"/>
    </row>
    <row r="2160" spans="5:6" x14ac:dyDescent="1.05">
      <c r="E2160" s="92"/>
      <c r="F2160" s="92"/>
    </row>
    <row r="2161" spans="5:6" x14ac:dyDescent="1.05">
      <c r="E2161" s="92"/>
      <c r="F2161" s="92"/>
    </row>
    <row r="2162" spans="5:6" x14ac:dyDescent="1.05">
      <c r="E2162" s="92"/>
      <c r="F2162" s="92"/>
    </row>
    <row r="2163" spans="5:6" x14ac:dyDescent="1.05">
      <c r="E2163" s="92"/>
      <c r="F2163" s="92"/>
    </row>
    <row r="2164" spans="5:6" x14ac:dyDescent="1.05">
      <c r="E2164" s="92"/>
      <c r="F2164" s="92"/>
    </row>
    <row r="2165" spans="5:6" x14ac:dyDescent="1.05">
      <c r="E2165" s="92"/>
      <c r="F2165" s="92"/>
    </row>
    <row r="2166" spans="5:6" x14ac:dyDescent="1.05">
      <c r="E2166" s="92"/>
      <c r="F2166" s="92"/>
    </row>
    <row r="2167" spans="5:6" x14ac:dyDescent="1.05">
      <c r="E2167" s="92"/>
      <c r="F2167" s="92"/>
    </row>
    <row r="2168" spans="5:6" x14ac:dyDescent="1.05">
      <c r="E2168" s="92"/>
      <c r="F2168" s="92"/>
    </row>
    <row r="2169" spans="5:6" x14ac:dyDescent="1.05">
      <c r="E2169" s="92"/>
      <c r="F2169" s="92"/>
    </row>
    <row r="2170" spans="5:6" x14ac:dyDescent="1.05">
      <c r="E2170" s="92"/>
      <c r="F2170" s="92"/>
    </row>
    <row r="2171" spans="5:6" x14ac:dyDescent="1.05">
      <c r="E2171" s="92"/>
      <c r="F2171" s="92"/>
    </row>
    <row r="2172" spans="5:6" x14ac:dyDescent="1.05">
      <c r="E2172" s="92"/>
      <c r="F2172" s="92"/>
    </row>
    <row r="2173" spans="5:6" x14ac:dyDescent="1.05">
      <c r="E2173" s="92"/>
      <c r="F2173" s="92"/>
    </row>
    <row r="2174" spans="5:6" x14ac:dyDescent="1.05">
      <c r="E2174" s="92"/>
      <c r="F2174" s="92"/>
    </row>
    <row r="2175" spans="5:6" x14ac:dyDescent="1.05">
      <c r="E2175" s="92"/>
      <c r="F2175" s="92"/>
    </row>
    <row r="2176" spans="5:6" x14ac:dyDescent="1.05">
      <c r="E2176" s="92"/>
      <c r="F2176" s="92"/>
    </row>
    <row r="2177" spans="5:6" x14ac:dyDescent="1.05">
      <c r="E2177" s="92"/>
      <c r="F2177" s="92"/>
    </row>
    <row r="2178" spans="5:6" x14ac:dyDescent="1.05">
      <c r="E2178" s="92"/>
      <c r="F2178" s="92"/>
    </row>
    <row r="2179" spans="5:6" x14ac:dyDescent="1.05">
      <c r="E2179" s="92"/>
      <c r="F2179" s="92"/>
    </row>
    <row r="2180" spans="5:6" x14ac:dyDescent="1.05">
      <c r="E2180" s="92"/>
      <c r="F2180" s="92"/>
    </row>
    <row r="2181" spans="5:6" x14ac:dyDescent="1.05">
      <c r="E2181" s="92"/>
      <c r="F2181" s="92"/>
    </row>
    <row r="2182" spans="5:6" x14ac:dyDescent="1.05">
      <c r="E2182" s="92"/>
      <c r="F2182" s="92"/>
    </row>
    <row r="2183" spans="5:6" x14ac:dyDescent="1.05">
      <c r="E2183" s="92"/>
      <c r="F2183" s="92"/>
    </row>
    <row r="2184" spans="5:6" x14ac:dyDescent="1.05">
      <c r="E2184" s="92"/>
      <c r="F2184" s="92"/>
    </row>
    <row r="2185" spans="5:6" x14ac:dyDescent="1.05">
      <c r="E2185" s="92"/>
      <c r="F2185" s="92"/>
    </row>
    <row r="2186" spans="5:6" x14ac:dyDescent="1.05">
      <c r="E2186" s="92"/>
      <c r="F2186" s="92"/>
    </row>
    <row r="2187" spans="5:6" x14ac:dyDescent="1.05">
      <c r="E2187" s="92"/>
      <c r="F2187" s="92"/>
    </row>
    <row r="2188" spans="5:6" x14ac:dyDescent="1.05">
      <c r="E2188" s="92"/>
      <c r="F2188" s="92"/>
    </row>
    <row r="2189" spans="5:6" x14ac:dyDescent="1.05">
      <c r="E2189" s="92"/>
      <c r="F2189" s="92"/>
    </row>
    <row r="2190" spans="5:6" x14ac:dyDescent="1.05">
      <c r="E2190" s="92"/>
      <c r="F2190" s="92"/>
    </row>
    <row r="2191" spans="5:6" x14ac:dyDescent="1.05">
      <c r="E2191" s="92"/>
      <c r="F2191" s="92"/>
    </row>
    <row r="2192" spans="5:6" x14ac:dyDescent="1.05">
      <c r="E2192" s="92"/>
      <c r="F2192" s="92"/>
    </row>
    <row r="2193" spans="5:6" x14ac:dyDescent="1.05">
      <c r="E2193" s="92"/>
      <c r="F2193" s="92"/>
    </row>
    <row r="2194" spans="5:6" x14ac:dyDescent="1.05">
      <c r="E2194" s="92"/>
      <c r="F2194" s="92"/>
    </row>
    <row r="2195" spans="5:6" x14ac:dyDescent="1.05">
      <c r="E2195" s="92"/>
      <c r="F2195" s="92"/>
    </row>
    <row r="2196" spans="5:6" x14ac:dyDescent="1.05">
      <c r="E2196" s="92"/>
      <c r="F2196" s="92"/>
    </row>
    <row r="2197" spans="5:6" x14ac:dyDescent="1.05">
      <c r="E2197" s="92"/>
      <c r="F2197" s="92"/>
    </row>
    <row r="2198" spans="5:6" x14ac:dyDescent="1.05">
      <c r="E2198" s="92"/>
      <c r="F2198" s="92"/>
    </row>
    <row r="2199" spans="5:6" x14ac:dyDescent="1.05">
      <c r="E2199" s="92"/>
      <c r="F2199" s="92"/>
    </row>
    <row r="2200" spans="5:6" x14ac:dyDescent="1.05">
      <c r="E2200" s="92"/>
      <c r="F2200" s="92"/>
    </row>
    <row r="2201" spans="5:6" x14ac:dyDescent="1.05">
      <c r="E2201" s="92"/>
      <c r="F2201" s="92"/>
    </row>
    <row r="2202" spans="5:6" x14ac:dyDescent="1.05">
      <c r="E2202" s="92"/>
      <c r="F2202" s="92"/>
    </row>
    <row r="2203" spans="5:6" x14ac:dyDescent="1.05">
      <c r="E2203" s="92"/>
      <c r="F2203" s="92"/>
    </row>
    <row r="2204" spans="5:6" x14ac:dyDescent="1.05">
      <c r="E2204" s="92"/>
      <c r="F2204" s="92"/>
    </row>
    <row r="2205" spans="5:6" x14ac:dyDescent="1.05">
      <c r="E2205" s="92"/>
      <c r="F2205" s="92"/>
    </row>
    <row r="2206" spans="5:6" x14ac:dyDescent="1.05">
      <c r="E2206" s="92"/>
      <c r="F2206" s="92"/>
    </row>
    <row r="2207" spans="5:6" x14ac:dyDescent="1.05">
      <c r="E2207" s="92"/>
      <c r="F2207" s="92"/>
    </row>
    <row r="2208" spans="5:6" x14ac:dyDescent="1.05">
      <c r="E2208" s="92"/>
      <c r="F2208" s="92"/>
    </row>
    <row r="2209" spans="5:6" x14ac:dyDescent="1.05">
      <c r="E2209" s="92"/>
      <c r="F2209" s="92"/>
    </row>
    <row r="2210" spans="5:6" x14ac:dyDescent="1.05">
      <c r="E2210" s="92"/>
      <c r="F2210" s="92"/>
    </row>
    <row r="2211" spans="5:6" x14ac:dyDescent="1.05">
      <c r="E2211" s="92"/>
      <c r="F2211" s="92"/>
    </row>
    <row r="2212" spans="5:6" x14ac:dyDescent="1.05">
      <c r="E2212" s="92"/>
      <c r="F2212" s="92"/>
    </row>
    <row r="2213" spans="5:6" x14ac:dyDescent="1.05">
      <c r="E2213" s="92"/>
      <c r="F2213" s="92"/>
    </row>
    <row r="2214" spans="5:6" x14ac:dyDescent="1.05">
      <c r="E2214" s="92"/>
      <c r="F2214" s="92"/>
    </row>
    <row r="2215" spans="5:6" x14ac:dyDescent="1.05">
      <c r="E2215" s="92"/>
      <c r="F2215" s="92"/>
    </row>
    <row r="2216" spans="5:6" x14ac:dyDescent="1.05">
      <c r="E2216" s="92"/>
      <c r="F2216" s="92"/>
    </row>
    <row r="2217" spans="5:6" x14ac:dyDescent="1.05">
      <c r="E2217" s="92"/>
      <c r="F2217" s="92"/>
    </row>
    <row r="2218" spans="5:6" x14ac:dyDescent="1.05">
      <c r="E2218" s="92"/>
      <c r="F2218" s="92"/>
    </row>
    <row r="2219" spans="5:6" x14ac:dyDescent="1.05">
      <c r="E2219" s="92"/>
      <c r="F2219" s="92"/>
    </row>
    <row r="2220" spans="5:6" x14ac:dyDescent="1.05">
      <c r="E2220" s="92"/>
      <c r="F2220" s="92"/>
    </row>
    <row r="2221" spans="5:6" x14ac:dyDescent="1.05">
      <c r="E2221" s="92"/>
      <c r="F2221" s="92"/>
    </row>
    <row r="2222" spans="5:6" x14ac:dyDescent="1.05">
      <c r="E2222" s="92"/>
      <c r="F2222" s="92"/>
    </row>
    <row r="2223" spans="5:6" x14ac:dyDescent="1.05">
      <c r="E2223" s="92"/>
      <c r="F2223" s="92"/>
    </row>
    <row r="2224" spans="5:6" x14ac:dyDescent="1.05">
      <c r="E2224" s="92"/>
      <c r="F2224" s="92"/>
    </row>
    <row r="2225" spans="5:6" x14ac:dyDescent="1.05">
      <c r="E2225" s="92"/>
      <c r="F2225" s="92"/>
    </row>
    <row r="2226" spans="5:6" x14ac:dyDescent="1.05">
      <c r="E2226" s="92"/>
      <c r="F2226" s="92"/>
    </row>
    <row r="2227" spans="5:6" x14ac:dyDescent="1.05">
      <c r="E2227" s="92"/>
      <c r="F2227" s="92"/>
    </row>
    <row r="2228" spans="5:6" x14ac:dyDescent="1.05">
      <c r="E2228" s="92"/>
      <c r="F2228" s="92"/>
    </row>
    <row r="2229" spans="5:6" x14ac:dyDescent="1.05">
      <c r="E2229" s="92"/>
      <c r="F2229" s="92"/>
    </row>
    <row r="2230" spans="5:6" x14ac:dyDescent="1.05">
      <c r="E2230" s="92"/>
      <c r="F2230" s="92"/>
    </row>
    <row r="2231" spans="5:6" x14ac:dyDescent="1.05">
      <c r="E2231" s="92"/>
      <c r="F2231" s="92"/>
    </row>
    <row r="2232" spans="5:6" x14ac:dyDescent="1.05">
      <c r="E2232" s="92"/>
      <c r="F2232" s="92"/>
    </row>
    <row r="2233" spans="5:6" x14ac:dyDescent="1.05">
      <c r="E2233" s="92"/>
      <c r="F2233" s="92"/>
    </row>
    <row r="2234" spans="5:6" x14ac:dyDescent="1.05">
      <c r="E2234" s="92"/>
      <c r="F2234" s="92"/>
    </row>
    <row r="2235" spans="5:6" x14ac:dyDescent="1.05">
      <c r="E2235" s="92"/>
      <c r="F2235" s="92"/>
    </row>
    <row r="2236" spans="5:6" x14ac:dyDescent="1.05">
      <c r="E2236" s="92"/>
      <c r="F2236" s="92"/>
    </row>
    <row r="2237" spans="5:6" x14ac:dyDescent="1.05">
      <c r="E2237" s="92"/>
      <c r="F2237" s="92"/>
    </row>
    <row r="2238" spans="5:6" x14ac:dyDescent="1.05">
      <c r="E2238" s="92"/>
      <c r="F2238" s="92"/>
    </row>
    <row r="2239" spans="5:6" x14ac:dyDescent="1.05">
      <c r="E2239" s="92"/>
      <c r="F2239" s="92"/>
    </row>
    <row r="2240" spans="5:6" x14ac:dyDescent="1.05">
      <c r="E2240" s="92"/>
      <c r="F2240" s="92"/>
    </row>
    <row r="2241" spans="5:6" x14ac:dyDescent="1.05">
      <c r="E2241" s="92"/>
      <c r="F2241" s="92"/>
    </row>
    <row r="2242" spans="5:6" x14ac:dyDescent="1.05">
      <c r="E2242" s="92"/>
      <c r="F2242" s="92"/>
    </row>
    <row r="2243" spans="5:6" x14ac:dyDescent="1.05">
      <c r="E2243" s="92"/>
      <c r="F2243" s="92"/>
    </row>
    <row r="2244" spans="5:6" x14ac:dyDescent="1.05">
      <c r="E2244" s="92"/>
      <c r="F2244" s="92"/>
    </row>
    <row r="2245" spans="5:6" x14ac:dyDescent="1.05">
      <c r="E2245" s="92"/>
      <c r="F2245" s="92"/>
    </row>
    <row r="2246" spans="5:6" x14ac:dyDescent="1.05">
      <c r="E2246" s="92"/>
      <c r="F2246" s="92"/>
    </row>
    <row r="2247" spans="5:6" x14ac:dyDescent="1.05">
      <c r="E2247" s="92"/>
      <c r="F2247" s="92"/>
    </row>
    <row r="2248" spans="5:6" x14ac:dyDescent="1.05">
      <c r="E2248" s="92"/>
      <c r="F2248" s="92"/>
    </row>
    <row r="2249" spans="5:6" x14ac:dyDescent="1.05">
      <c r="E2249" s="92"/>
      <c r="F2249" s="92"/>
    </row>
    <row r="2250" spans="5:6" x14ac:dyDescent="1.05">
      <c r="E2250" s="92"/>
      <c r="F2250" s="92"/>
    </row>
    <row r="2251" spans="5:6" x14ac:dyDescent="1.05">
      <c r="E2251" s="92"/>
      <c r="F2251" s="92"/>
    </row>
    <row r="2252" spans="5:6" x14ac:dyDescent="1.05">
      <c r="E2252" s="92"/>
      <c r="F2252" s="92"/>
    </row>
    <row r="2253" spans="5:6" x14ac:dyDescent="1.05">
      <c r="E2253" s="92"/>
      <c r="F2253" s="92"/>
    </row>
    <row r="2254" spans="5:6" x14ac:dyDescent="1.05">
      <c r="E2254" s="92"/>
      <c r="F2254" s="92"/>
    </row>
    <row r="2255" spans="5:6" x14ac:dyDescent="1.05">
      <c r="E2255" s="92"/>
      <c r="F2255" s="92"/>
    </row>
    <row r="2256" spans="5:6" x14ac:dyDescent="1.05">
      <c r="E2256" s="92"/>
      <c r="F2256" s="92"/>
    </row>
    <row r="2257" spans="5:6" x14ac:dyDescent="1.05">
      <c r="E2257" s="92"/>
      <c r="F2257" s="92"/>
    </row>
    <row r="2258" spans="5:6" x14ac:dyDescent="1.05">
      <c r="E2258" s="92"/>
      <c r="F2258" s="92"/>
    </row>
    <row r="2259" spans="5:6" x14ac:dyDescent="1.05">
      <c r="E2259" s="92"/>
      <c r="F2259" s="92"/>
    </row>
    <row r="2260" spans="5:6" x14ac:dyDescent="1.05">
      <c r="E2260" s="92"/>
      <c r="F2260" s="92"/>
    </row>
    <row r="2261" spans="5:6" x14ac:dyDescent="1.05">
      <c r="E2261" s="92"/>
      <c r="F2261" s="92"/>
    </row>
    <row r="2262" spans="5:6" x14ac:dyDescent="1.05">
      <c r="E2262" s="92"/>
      <c r="F2262" s="92"/>
    </row>
    <row r="2263" spans="5:6" x14ac:dyDescent="1.05">
      <c r="E2263" s="92"/>
      <c r="F2263" s="92"/>
    </row>
    <row r="2264" spans="5:6" x14ac:dyDescent="1.05">
      <c r="E2264" s="92"/>
      <c r="F2264" s="92"/>
    </row>
    <row r="2265" spans="5:6" x14ac:dyDescent="1.05">
      <c r="E2265" s="92"/>
      <c r="F2265" s="92"/>
    </row>
    <row r="2266" spans="5:6" x14ac:dyDescent="1.05">
      <c r="E2266" s="92"/>
      <c r="F2266" s="92"/>
    </row>
    <row r="2267" spans="5:6" x14ac:dyDescent="1.05">
      <c r="E2267" s="92"/>
      <c r="F2267" s="92"/>
    </row>
    <row r="2268" spans="5:6" x14ac:dyDescent="1.05">
      <c r="E2268" s="92"/>
      <c r="F2268" s="92"/>
    </row>
    <row r="2269" spans="5:6" x14ac:dyDescent="1.05">
      <c r="E2269" s="92"/>
      <c r="F2269" s="92"/>
    </row>
    <row r="2270" spans="5:6" x14ac:dyDescent="1.05">
      <c r="E2270" s="92"/>
      <c r="F2270" s="92"/>
    </row>
    <row r="2271" spans="5:6" x14ac:dyDescent="1.05">
      <c r="E2271" s="92"/>
      <c r="F2271" s="92"/>
    </row>
    <row r="2272" spans="5:6" x14ac:dyDescent="1.05">
      <c r="E2272" s="92"/>
      <c r="F2272" s="92"/>
    </row>
    <row r="2273" spans="5:6" x14ac:dyDescent="1.05">
      <c r="E2273" s="92"/>
      <c r="F2273" s="92"/>
    </row>
    <row r="2274" spans="5:6" x14ac:dyDescent="1.05">
      <c r="E2274" s="92"/>
      <c r="F2274" s="92"/>
    </row>
    <row r="2275" spans="5:6" x14ac:dyDescent="1.05">
      <c r="E2275" s="92"/>
      <c r="F2275" s="92"/>
    </row>
    <row r="2276" spans="5:6" x14ac:dyDescent="1.05">
      <c r="E2276" s="92"/>
      <c r="F2276" s="92"/>
    </row>
    <row r="2277" spans="5:6" x14ac:dyDescent="1.05">
      <c r="E2277" s="92"/>
      <c r="F2277" s="92"/>
    </row>
    <row r="2278" spans="5:6" x14ac:dyDescent="1.05">
      <c r="E2278" s="92"/>
      <c r="F2278" s="92"/>
    </row>
    <row r="2279" spans="5:6" x14ac:dyDescent="1.05">
      <c r="E2279" s="92"/>
      <c r="F2279" s="92"/>
    </row>
    <row r="2280" spans="5:6" x14ac:dyDescent="1.05">
      <c r="E2280" s="92"/>
      <c r="F2280" s="92"/>
    </row>
    <row r="2281" spans="5:6" x14ac:dyDescent="1.05">
      <c r="E2281" s="92"/>
      <c r="F2281" s="92"/>
    </row>
    <row r="2282" spans="5:6" x14ac:dyDescent="1.05">
      <c r="E2282" s="92"/>
      <c r="F2282" s="92"/>
    </row>
    <row r="2283" spans="5:6" x14ac:dyDescent="1.05">
      <c r="E2283" s="92"/>
      <c r="F2283" s="92"/>
    </row>
    <row r="2284" spans="5:6" x14ac:dyDescent="1.05">
      <c r="E2284" s="92"/>
      <c r="F2284" s="92"/>
    </row>
    <row r="2285" spans="5:6" x14ac:dyDescent="1.05">
      <c r="E2285" s="92"/>
      <c r="F2285" s="92"/>
    </row>
    <row r="2286" spans="5:6" x14ac:dyDescent="1.05">
      <c r="E2286" s="92"/>
      <c r="F2286" s="92"/>
    </row>
    <row r="2287" spans="5:6" x14ac:dyDescent="1.05">
      <c r="E2287" s="92"/>
      <c r="F2287" s="92"/>
    </row>
    <row r="2288" spans="5:6" x14ac:dyDescent="1.05">
      <c r="E2288" s="92"/>
      <c r="F2288" s="92"/>
    </row>
    <row r="2289" spans="5:6" x14ac:dyDescent="1.05">
      <c r="E2289" s="92"/>
      <c r="F2289" s="92"/>
    </row>
    <row r="2290" spans="5:6" x14ac:dyDescent="1.05">
      <c r="E2290" s="92"/>
      <c r="F2290" s="92"/>
    </row>
    <row r="2291" spans="5:6" x14ac:dyDescent="1.05">
      <c r="E2291" s="92"/>
      <c r="F2291" s="92"/>
    </row>
    <row r="2292" spans="5:6" x14ac:dyDescent="1.05">
      <c r="E2292" s="92"/>
      <c r="F2292" s="92"/>
    </row>
    <row r="2293" spans="5:6" x14ac:dyDescent="1.05">
      <c r="E2293" s="92"/>
      <c r="F2293" s="92"/>
    </row>
    <row r="2294" spans="5:6" x14ac:dyDescent="1.05">
      <c r="E2294" s="92"/>
      <c r="F2294" s="92"/>
    </row>
    <row r="2295" spans="5:6" x14ac:dyDescent="1.05">
      <c r="E2295" s="92"/>
      <c r="F2295" s="92"/>
    </row>
    <row r="2296" spans="5:6" x14ac:dyDescent="1.05">
      <c r="E2296" s="92"/>
      <c r="F2296" s="92"/>
    </row>
    <row r="2297" spans="5:6" x14ac:dyDescent="1.05">
      <c r="E2297" s="92"/>
      <c r="F2297" s="92"/>
    </row>
    <row r="2298" spans="5:6" x14ac:dyDescent="1.05">
      <c r="E2298" s="92"/>
      <c r="F2298" s="92"/>
    </row>
    <row r="2299" spans="5:6" x14ac:dyDescent="1.05">
      <c r="E2299" s="92"/>
      <c r="F2299" s="92"/>
    </row>
    <row r="2300" spans="5:6" x14ac:dyDescent="1.05">
      <c r="E2300" s="92"/>
      <c r="F2300" s="92"/>
    </row>
    <row r="2301" spans="5:6" x14ac:dyDescent="1.05">
      <c r="E2301" s="92"/>
      <c r="F2301" s="92"/>
    </row>
    <row r="2302" spans="5:6" x14ac:dyDescent="1.05">
      <c r="E2302" s="92"/>
      <c r="F2302" s="92"/>
    </row>
    <row r="2303" spans="5:6" x14ac:dyDescent="1.05">
      <c r="E2303" s="92"/>
      <c r="F2303" s="92"/>
    </row>
    <row r="2304" spans="5:6" x14ac:dyDescent="1.05">
      <c r="E2304" s="92"/>
      <c r="F2304" s="92"/>
    </row>
    <row r="2305" spans="5:6" x14ac:dyDescent="1.05">
      <c r="E2305" s="92"/>
      <c r="F2305" s="92"/>
    </row>
    <row r="2306" spans="5:6" x14ac:dyDescent="1.05">
      <c r="E2306" s="92"/>
      <c r="F2306" s="92"/>
    </row>
    <row r="2307" spans="5:6" x14ac:dyDescent="1.05">
      <c r="E2307" s="92"/>
      <c r="F2307" s="92"/>
    </row>
    <row r="2308" spans="5:6" x14ac:dyDescent="1.05">
      <c r="E2308" s="92"/>
      <c r="F2308" s="92"/>
    </row>
    <row r="2309" spans="5:6" x14ac:dyDescent="1.05">
      <c r="E2309" s="92"/>
      <c r="F2309" s="92"/>
    </row>
    <row r="2310" spans="5:6" x14ac:dyDescent="1.05">
      <c r="E2310" s="92"/>
      <c r="F2310" s="92"/>
    </row>
    <row r="2311" spans="5:6" x14ac:dyDescent="1.05">
      <c r="E2311" s="92"/>
      <c r="F2311" s="92"/>
    </row>
    <row r="2312" spans="5:6" x14ac:dyDescent="1.05">
      <c r="E2312" s="92"/>
      <c r="F2312" s="92"/>
    </row>
    <row r="2313" spans="5:6" x14ac:dyDescent="1.05">
      <c r="E2313" s="92"/>
      <c r="F2313" s="92"/>
    </row>
    <row r="2314" spans="5:6" x14ac:dyDescent="1.05">
      <c r="E2314" s="92"/>
      <c r="F2314" s="92"/>
    </row>
    <row r="2315" spans="5:6" x14ac:dyDescent="1.05">
      <c r="E2315" s="92"/>
      <c r="F2315" s="92"/>
    </row>
    <row r="2316" spans="5:6" x14ac:dyDescent="1.05">
      <c r="E2316" s="92"/>
      <c r="F2316" s="92"/>
    </row>
    <row r="2317" spans="5:6" x14ac:dyDescent="1.05">
      <c r="E2317" s="92"/>
      <c r="F2317" s="92"/>
    </row>
    <row r="2318" spans="5:6" x14ac:dyDescent="1.05">
      <c r="E2318" s="92"/>
      <c r="F2318" s="92"/>
    </row>
    <row r="2319" spans="5:6" x14ac:dyDescent="1.05">
      <c r="E2319" s="92"/>
      <c r="F2319" s="92"/>
    </row>
    <row r="2320" spans="5:6" x14ac:dyDescent="1.05">
      <c r="E2320" s="92"/>
      <c r="F2320" s="92"/>
    </row>
    <row r="2321" spans="5:6" x14ac:dyDescent="1.05">
      <c r="E2321" s="92"/>
      <c r="F2321" s="92"/>
    </row>
    <row r="2322" spans="5:6" x14ac:dyDescent="1.05">
      <c r="E2322" s="92"/>
      <c r="F2322" s="92"/>
    </row>
    <row r="2323" spans="5:6" x14ac:dyDescent="1.05">
      <c r="E2323" s="92"/>
      <c r="F2323" s="92"/>
    </row>
    <row r="2324" spans="5:6" x14ac:dyDescent="1.05">
      <c r="E2324" s="92"/>
      <c r="F2324" s="92"/>
    </row>
    <row r="2325" spans="5:6" x14ac:dyDescent="1.05">
      <c r="E2325" s="92"/>
      <c r="F2325" s="92"/>
    </row>
    <row r="2326" spans="5:6" x14ac:dyDescent="1.05">
      <c r="E2326" s="92"/>
      <c r="F2326" s="92"/>
    </row>
    <row r="2327" spans="5:6" x14ac:dyDescent="1.05">
      <c r="E2327" s="92"/>
      <c r="F2327" s="92"/>
    </row>
    <row r="2328" spans="5:6" x14ac:dyDescent="1.05">
      <c r="E2328" s="92"/>
      <c r="F2328" s="92"/>
    </row>
    <row r="2329" spans="5:6" x14ac:dyDescent="1.05">
      <c r="E2329" s="92"/>
      <c r="F2329" s="92"/>
    </row>
    <row r="2330" spans="5:6" x14ac:dyDescent="1.05">
      <c r="E2330" s="92"/>
      <c r="F2330" s="92"/>
    </row>
    <row r="2331" spans="5:6" x14ac:dyDescent="1.05">
      <c r="E2331" s="92"/>
      <c r="F2331" s="92"/>
    </row>
    <row r="2332" spans="5:6" x14ac:dyDescent="1.05">
      <c r="E2332" s="92"/>
      <c r="F2332" s="92"/>
    </row>
    <row r="2333" spans="5:6" x14ac:dyDescent="1.05">
      <c r="E2333" s="92"/>
      <c r="F2333" s="92"/>
    </row>
    <row r="2334" spans="5:6" x14ac:dyDescent="1.05">
      <c r="E2334" s="92"/>
      <c r="F2334" s="92"/>
    </row>
    <row r="2335" spans="5:6" x14ac:dyDescent="1.05">
      <c r="E2335" s="92"/>
      <c r="F2335" s="92"/>
    </row>
    <row r="2336" spans="5:6" x14ac:dyDescent="1.05">
      <c r="E2336" s="92"/>
      <c r="F2336" s="92"/>
    </row>
    <row r="2337" spans="5:6" x14ac:dyDescent="1.05">
      <c r="E2337" s="92"/>
      <c r="F2337" s="92"/>
    </row>
    <row r="2338" spans="5:6" x14ac:dyDescent="1.05">
      <c r="E2338" s="92"/>
      <c r="F2338" s="92"/>
    </row>
    <row r="2339" spans="5:6" x14ac:dyDescent="1.05">
      <c r="E2339" s="92"/>
      <c r="F2339" s="92"/>
    </row>
    <row r="2340" spans="5:6" x14ac:dyDescent="1.05">
      <c r="E2340" s="92"/>
      <c r="F2340" s="92"/>
    </row>
    <row r="2341" spans="5:6" x14ac:dyDescent="1.05">
      <c r="E2341" s="92"/>
      <c r="F2341" s="92"/>
    </row>
    <row r="2342" spans="5:6" x14ac:dyDescent="1.05">
      <c r="E2342" s="92"/>
      <c r="F2342" s="92"/>
    </row>
    <row r="2343" spans="5:6" x14ac:dyDescent="1.05">
      <c r="E2343" s="92"/>
      <c r="F2343" s="92"/>
    </row>
    <row r="2344" spans="5:6" x14ac:dyDescent="1.05">
      <c r="E2344" s="92"/>
      <c r="F2344" s="92"/>
    </row>
    <row r="2345" spans="5:6" x14ac:dyDescent="1.05">
      <c r="E2345" s="92"/>
      <c r="F2345" s="92"/>
    </row>
    <row r="2346" spans="5:6" x14ac:dyDescent="1.05">
      <c r="E2346" s="92"/>
      <c r="F2346" s="92"/>
    </row>
    <row r="2347" spans="5:6" x14ac:dyDescent="1.05">
      <c r="E2347" s="92"/>
      <c r="F2347" s="92"/>
    </row>
    <row r="2348" spans="5:6" x14ac:dyDescent="1.05">
      <c r="E2348" s="92"/>
      <c r="F2348" s="92"/>
    </row>
    <row r="2349" spans="5:6" x14ac:dyDescent="1.05">
      <c r="E2349" s="92"/>
      <c r="F2349" s="92"/>
    </row>
    <row r="2350" spans="5:6" x14ac:dyDescent="1.05">
      <c r="E2350" s="92"/>
      <c r="F2350" s="92"/>
    </row>
    <row r="2351" spans="5:6" x14ac:dyDescent="1.05">
      <c r="E2351" s="92"/>
      <c r="F2351" s="92"/>
    </row>
    <row r="2352" spans="5:6" x14ac:dyDescent="1.05">
      <c r="E2352" s="92"/>
      <c r="F2352" s="92"/>
    </row>
    <row r="2353" spans="5:6" x14ac:dyDescent="1.05">
      <c r="E2353" s="92"/>
      <c r="F2353" s="92"/>
    </row>
    <row r="2354" spans="5:6" x14ac:dyDescent="1.05">
      <c r="E2354" s="92"/>
      <c r="F2354" s="92"/>
    </row>
    <row r="2355" spans="5:6" x14ac:dyDescent="1.05">
      <c r="E2355" s="92"/>
      <c r="F2355" s="92"/>
    </row>
    <row r="2356" spans="5:6" x14ac:dyDescent="1.05">
      <c r="E2356" s="92"/>
      <c r="F2356" s="92"/>
    </row>
    <row r="2357" spans="5:6" x14ac:dyDescent="1.05">
      <c r="E2357" s="92"/>
      <c r="F2357" s="92"/>
    </row>
    <row r="2358" spans="5:6" x14ac:dyDescent="1.05">
      <c r="E2358" s="92"/>
      <c r="F2358" s="92"/>
    </row>
    <row r="2359" spans="5:6" x14ac:dyDescent="1.05">
      <c r="E2359" s="92"/>
      <c r="F2359" s="92"/>
    </row>
    <row r="2360" spans="5:6" x14ac:dyDescent="1.05">
      <c r="E2360" s="92"/>
      <c r="F2360" s="92"/>
    </row>
    <row r="2361" spans="5:6" x14ac:dyDescent="1.05">
      <c r="E2361" s="92"/>
      <c r="F2361" s="92"/>
    </row>
    <row r="2362" spans="5:6" x14ac:dyDescent="1.05">
      <c r="E2362" s="92"/>
      <c r="F2362" s="92"/>
    </row>
    <row r="2363" spans="5:6" x14ac:dyDescent="1.05">
      <c r="E2363" s="92"/>
      <c r="F2363" s="92"/>
    </row>
    <row r="2364" spans="5:6" x14ac:dyDescent="1.05">
      <c r="E2364" s="92"/>
      <c r="F2364" s="92"/>
    </row>
    <row r="2365" spans="5:6" x14ac:dyDescent="1.05">
      <c r="E2365" s="92"/>
      <c r="F2365" s="92"/>
    </row>
    <row r="2366" spans="5:6" x14ac:dyDescent="1.05">
      <c r="E2366" s="92"/>
      <c r="F2366" s="92"/>
    </row>
    <row r="2367" spans="5:6" x14ac:dyDescent="1.05">
      <c r="E2367" s="92"/>
      <c r="F2367" s="92"/>
    </row>
    <row r="2368" spans="5:6" x14ac:dyDescent="1.05">
      <c r="E2368" s="92"/>
      <c r="F2368" s="92"/>
    </row>
    <row r="2369" spans="5:6" x14ac:dyDescent="1.05">
      <c r="E2369" s="92"/>
      <c r="F2369" s="92"/>
    </row>
    <row r="2370" spans="5:6" x14ac:dyDescent="1.05">
      <c r="E2370" s="92"/>
      <c r="F2370" s="92"/>
    </row>
    <row r="2371" spans="5:6" x14ac:dyDescent="1.05">
      <c r="E2371" s="92"/>
      <c r="F2371" s="92"/>
    </row>
    <row r="2372" spans="5:6" x14ac:dyDescent="1.05">
      <c r="E2372" s="92"/>
      <c r="F2372" s="92"/>
    </row>
    <row r="2373" spans="5:6" x14ac:dyDescent="1.05">
      <c r="E2373" s="92"/>
      <c r="F2373" s="92"/>
    </row>
    <row r="2374" spans="5:6" x14ac:dyDescent="1.05">
      <c r="E2374" s="92"/>
      <c r="F2374" s="92"/>
    </row>
    <row r="2375" spans="5:6" x14ac:dyDescent="1.05">
      <c r="E2375" s="92"/>
      <c r="F2375" s="92"/>
    </row>
    <row r="2376" spans="5:6" x14ac:dyDescent="1.05">
      <c r="E2376" s="92"/>
      <c r="F2376" s="92"/>
    </row>
    <row r="2377" spans="5:6" x14ac:dyDescent="1.05">
      <c r="E2377" s="92"/>
      <c r="F2377" s="92"/>
    </row>
    <row r="2378" spans="5:6" x14ac:dyDescent="1.05">
      <c r="E2378" s="92"/>
      <c r="F2378" s="92"/>
    </row>
    <row r="2379" spans="5:6" x14ac:dyDescent="1.05">
      <c r="E2379" s="92"/>
      <c r="F2379" s="92"/>
    </row>
    <row r="2380" spans="5:6" x14ac:dyDescent="1.05">
      <c r="E2380" s="92"/>
      <c r="F2380" s="92"/>
    </row>
    <row r="2381" spans="5:6" x14ac:dyDescent="1.05">
      <c r="E2381" s="92"/>
      <c r="F2381" s="92"/>
    </row>
    <row r="2382" spans="5:6" x14ac:dyDescent="1.05">
      <c r="E2382" s="92"/>
      <c r="F2382" s="92"/>
    </row>
    <row r="2383" spans="5:6" x14ac:dyDescent="1.05">
      <c r="E2383" s="92"/>
      <c r="F2383" s="92"/>
    </row>
    <row r="2384" spans="5:6" x14ac:dyDescent="1.05">
      <c r="E2384" s="92"/>
      <c r="F2384" s="92"/>
    </row>
    <row r="2385" spans="5:6" x14ac:dyDescent="1.05">
      <c r="E2385" s="92"/>
      <c r="F2385" s="92"/>
    </row>
    <row r="2386" spans="5:6" x14ac:dyDescent="1.05">
      <c r="E2386" s="92"/>
      <c r="F2386" s="92"/>
    </row>
    <row r="2387" spans="5:6" x14ac:dyDescent="1.05">
      <c r="E2387" s="92"/>
      <c r="F2387" s="92"/>
    </row>
    <row r="2388" spans="5:6" x14ac:dyDescent="1.05">
      <c r="E2388" s="92"/>
      <c r="F2388" s="92"/>
    </row>
    <row r="2389" spans="5:6" x14ac:dyDescent="1.05">
      <c r="E2389" s="92"/>
      <c r="F2389" s="92"/>
    </row>
    <row r="2390" spans="5:6" x14ac:dyDescent="1.05">
      <c r="E2390" s="92"/>
      <c r="F2390" s="92"/>
    </row>
    <row r="2391" spans="5:6" x14ac:dyDescent="1.05">
      <c r="E2391" s="92"/>
      <c r="F2391" s="92"/>
    </row>
    <row r="2392" spans="5:6" x14ac:dyDescent="1.05">
      <c r="E2392" s="92"/>
      <c r="F2392" s="92"/>
    </row>
    <row r="2393" spans="5:6" x14ac:dyDescent="1.05">
      <c r="E2393" s="92"/>
      <c r="F2393" s="92"/>
    </row>
    <row r="2394" spans="5:6" x14ac:dyDescent="1.05">
      <c r="E2394" s="92"/>
      <c r="F2394" s="92"/>
    </row>
    <row r="2395" spans="5:6" x14ac:dyDescent="1.05">
      <c r="E2395" s="92"/>
      <c r="F2395" s="92"/>
    </row>
    <row r="2396" spans="5:6" x14ac:dyDescent="1.05">
      <c r="E2396" s="92"/>
      <c r="F2396" s="92"/>
    </row>
    <row r="2397" spans="5:6" x14ac:dyDescent="1.05">
      <c r="E2397" s="92"/>
      <c r="F2397" s="92"/>
    </row>
    <row r="2398" spans="5:6" x14ac:dyDescent="1.05">
      <c r="E2398" s="92"/>
      <c r="F2398" s="92"/>
    </row>
    <row r="2399" spans="5:6" x14ac:dyDescent="1.05">
      <c r="E2399" s="92"/>
      <c r="F2399" s="92"/>
    </row>
    <row r="2400" spans="5:6" x14ac:dyDescent="1.05">
      <c r="E2400" s="92"/>
      <c r="F2400" s="92"/>
    </row>
    <row r="2401" spans="5:6" x14ac:dyDescent="1.05">
      <c r="E2401" s="92"/>
      <c r="F2401" s="92"/>
    </row>
    <row r="2402" spans="5:6" x14ac:dyDescent="1.05">
      <c r="E2402" s="92"/>
      <c r="F2402" s="92"/>
    </row>
    <row r="2403" spans="5:6" x14ac:dyDescent="1.05">
      <c r="E2403" s="92"/>
      <c r="F2403" s="92"/>
    </row>
    <row r="2404" spans="5:6" x14ac:dyDescent="1.05">
      <c r="E2404" s="92"/>
      <c r="F2404" s="92"/>
    </row>
    <row r="2405" spans="5:6" x14ac:dyDescent="1.05">
      <c r="E2405" s="92"/>
      <c r="F2405" s="92"/>
    </row>
    <row r="2406" spans="5:6" x14ac:dyDescent="1.05">
      <c r="E2406" s="92"/>
      <c r="F2406" s="92"/>
    </row>
    <row r="2407" spans="5:6" x14ac:dyDescent="1.05">
      <c r="E2407" s="92"/>
      <c r="F2407" s="92"/>
    </row>
    <row r="2408" spans="5:6" x14ac:dyDescent="1.05">
      <c r="E2408" s="92"/>
      <c r="F2408" s="92"/>
    </row>
    <row r="2409" spans="5:6" x14ac:dyDescent="1.05">
      <c r="E2409" s="92"/>
      <c r="F2409" s="92"/>
    </row>
    <row r="2410" spans="5:6" x14ac:dyDescent="1.05">
      <c r="E2410" s="92"/>
      <c r="F2410" s="92"/>
    </row>
    <row r="2411" spans="5:6" x14ac:dyDescent="1.05">
      <c r="E2411" s="92"/>
      <c r="F2411" s="92"/>
    </row>
    <row r="2412" spans="5:6" x14ac:dyDescent="1.05">
      <c r="E2412" s="92"/>
      <c r="F2412" s="92"/>
    </row>
    <row r="2413" spans="5:6" x14ac:dyDescent="1.05">
      <c r="E2413" s="92"/>
      <c r="F2413" s="92"/>
    </row>
    <row r="2414" spans="5:6" x14ac:dyDescent="1.05">
      <c r="E2414" s="92"/>
      <c r="F2414" s="92"/>
    </row>
    <row r="2415" spans="5:6" x14ac:dyDescent="1.05">
      <c r="E2415" s="92"/>
      <c r="F2415" s="92"/>
    </row>
    <row r="2416" spans="5:6" x14ac:dyDescent="1.05">
      <c r="E2416" s="92"/>
      <c r="F2416" s="92"/>
    </row>
    <row r="2417" spans="5:6" x14ac:dyDescent="1.05">
      <c r="E2417" s="92"/>
      <c r="F2417" s="92"/>
    </row>
    <row r="2418" spans="5:6" x14ac:dyDescent="1.05">
      <c r="E2418" s="92"/>
      <c r="F2418" s="92"/>
    </row>
    <row r="2419" spans="5:6" x14ac:dyDescent="1.05">
      <c r="E2419" s="92"/>
      <c r="F2419" s="92"/>
    </row>
    <row r="2420" spans="5:6" x14ac:dyDescent="1.05">
      <c r="E2420" s="92"/>
      <c r="F2420" s="92"/>
    </row>
    <row r="2421" spans="5:6" x14ac:dyDescent="1.05">
      <c r="E2421" s="92"/>
      <c r="F2421" s="92"/>
    </row>
    <row r="2422" spans="5:6" x14ac:dyDescent="1.05">
      <c r="E2422" s="92"/>
      <c r="F2422" s="92"/>
    </row>
    <row r="2423" spans="5:6" x14ac:dyDescent="1.05">
      <c r="E2423" s="92"/>
      <c r="F2423" s="92"/>
    </row>
    <row r="2424" spans="5:6" x14ac:dyDescent="1.05">
      <c r="E2424" s="92"/>
      <c r="F2424" s="92"/>
    </row>
    <row r="2425" spans="5:6" x14ac:dyDescent="1.05">
      <c r="E2425" s="92"/>
      <c r="F2425" s="92"/>
    </row>
    <row r="2426" spans="5:6" x14ac:dyDescent="1.05">
      <c r="E2426" s="92"/>
      <c r="F2426" s="92"/>
    </row>
    <row r="2427" spans="5:6" x14ac:dyDescent="1.05">
      <c r="E2427" s="92"/>
      <c r="F2427" s="92"/>
    </row>
    <row r="2428" spans="5:6" x14ac:dyDescent="1.05">
      <c r="E2428" s="92"/>
      <c r="F2428" s="92"/>
    </row>
    <row r="2429" spans="5:6" x14ac:dyDescent="1.05">
      <c r="E2429" s="92"/>
      <c r="F2429" s="92"/>
    </row>
    <row r="2430" spans="5:6" x14ac:dyDescent="1.05">
      <c r="E2430" s="92"/>
      <c r="F2430" s="92"/>
    </row>
    <row r="2431" spans="5:6" x14ac:dyDescent="1.05">
      <c r="E2431" s="92"/>
      <c r="F2431" s="92"/>
    </row>
    <row r="2432" spans="5:6" x14ac:dyDescent="1.05">
      <c r="E2432" s="92"/>
      <c r="F2432" s="92"/>
    </row>
    <row r="2433" spans="5:6" x14ac:dyDescent="1.05">
      <c r="E2433" s="92"/>
      <c r="F2433" s="92"/>
    </row>
    <row r="2434" spans="5:6" x14ac:dyDescent="1.05">
      <c r="E2434" s="92"/>
      <c r="F2434" s="92"/>
    </row>
    <row r="2435" spans="5:6" x14ac:dyDescent="1.05">
      <c r="E2435" s="92"/>
      <c r="F2435" s="92"/>
    </row>
    <row r="2436" spans="5:6" x14ac:dyDescent="1.05">
      <c r="E2436" s="92"/>
      <c r="F2436" s="92"/>
    </row>
    <row r="2437" spans="5:6" x14ac:dyDescent="1.05">
      <c r="E2437" s="92"/>
      <c r="F2437" s="92"/>
    </row>
    <row r="2438" spans="5:6" x14ac:dyDescent="1.05">
      <c r="E2438" s="92"/>
      <c r="F2438" s="92"/>
    </row>
    <row r="2439" spans="5:6" x14ac:dyDescent="1.05">
      <c r="E2439" s="92"/>
      <c r="F2439" s="92"/>
    </row>
    <row r="2440" spans="5:6" x14ac:dyDescent="1.05">
      <c r="E2440" s="92"/>
      <c r="F2440" s="92"/>
    </row>
    <row r="2441" spans="5:6" x14ac:dyDescent="1.05">
      <c r="E2441" s="92"/>
      <c r="F2441" s="92"/>
    </row>
    <row r="2442" spans="5:6" x14ac:dyDescent="1.05">
      <c r="E2442" s="92"/>
      <c r="F2442" s="92"/>
    </row>
    <row r="2443" spans="5:6" x14ac:dyDescent="1.05">
      <c r="E2443" s="92"/>
      <c r="F2443" s="92"/>
    </row>
    <row r="2444" spans="5:6" x14ac:dyDescent="1.05">
      <c r="E2444" s="92"/>
      <c r="F2444" s="92"/>
    </row>
    <row r="2445" spans="5:6" x14ac:dyDescent="1.05">
      <c r="E2445" s="92"/>
      <c r="F2445" s="92"/>
    </row>
    <row r="2446" spans="5:6" x14ac:dyDescent="1.05">
      <c r="E2446" s="92"/>
      <c r="F2446" s="92"/>
    </row>
    <row r="2447" spans="5:6" x14ac:dyDescent="1.05">
      <c r="E2447" s="92"/>
      <c r="F2447" s="92"/>
    </row>
    <row r="2448" spans="5:6" x14ac:dyDescent="1.05">
      <c r="E2448" s="92"/>
      <c r="F2448" s="92"/>
    </row>
    <row r="2449" spans="5:6" x14ac:dyDescent="1.05">
      <c r="E2449" s="92"/>
      <c r="F2449" s="92"/>
    </row>
    <row r="2450" spans="5:6" x14ac:dyDescent="1.05">
      <c r="E2450" s="92"/>
      <c r="F2450" s="92"/>
    </row>
    <row r="2451" spans="5:6" x14ac:dyDescent="1.05">
      <c r="E2451" s="92"/>
      <c r="F2451" s="92"/>
    </row>
    <row r="2452" spans="5:6" x14ac:dyDescent="1.05">
      <c r="E2452" s="92"/>
      <c r="F2452" s="92"/>
    </row>
    <row r="2453" spans="5:6" x14ac:dyDescent="1.05">
      <c r="E2453" s="92"/>
      <c r="F2453" s="92"/>
    </row>
    <row r="2454" spans="5:6" x14ac:dyDescent="1.05">
      <c r="E2454" s="92"/>
      <c r="F2454" s="92"/>
    </row>
    <row r="2455" spans="5:6" x14ac:dyDescent="1.05">
      <c r="E2455" s="92"/>
      <c r="F2455" s="92"/>
    </row>
    <row r="2456" spans="5:6" x14ac:dyDescent="1.05">
      <c r="E2456" s="92"/>
      <c r="F2456" s="92"/>
    </row>
    <row r="2457" spans="5:6" x14ac:dyDescent="1.05">
      <c r="E2457" s="92"/>
      <c r="F2457" s="92"/>
    </row>
    <row r="2458" spans="5:6" x14ac:dyDescent="1.05">
      <c r="E2458" s="92"/>
      <c r="F2458" s="92"/>
    </row>
    <row r="2459" spans="5:6" x14ac:dyDescent="1.05">
      <c r="E2459" s="92"/>
      <c r="F2459" s="92"/>
    </row>
    <row r="2460" spans="5:6" x14ac:dyDescent="1.05">
      <c r="E2460" s="92"/>
      <c r="F2460" s="92"/>
    </row>
    <row r="2461" spans="5:6" x14ac:dyDescent="1.05">
      <c r="E2461" s="92"/>
      <c r="F2461" s="92"/>
    </row>
    <row r="2462" spans="5:6" x14ac:dyDescent="1.05">
      <c r="E2462" s="92"/>
      <c r="F2462" s="92"/>
    </row>
    <row r="2463" spans="5:6" x14ac:dyDescent="1.05">
      <c r="E2463" s="92"/>
      <c r="F2463" s="92"/>
    </row>
    <row r="2464" spans="5:6" x14ac:dyDescent="1.05">
      <c r="E2464" s="92"/>
      <c r="F2464" s="92"/>
    </row>
    <row r="2465" spans="5:6" x14ac:dyDescent="1.05">
      <c r="E2465" s="92"/>
      <c r="F2465" s="92"/>
    </row>
    <row r="2466" spans="5:6" x14ac:dyDescent="1.05">
      <c r="E2466" s="92"/>
      <c r="F2466" s="92"/>
    </row>
    <row r="2467" spans="5:6" x14ac:dyDescent="1.05">
      <c r="E2467" s="92"/>
      <c r="F2467" s="92"/>
    </row>
    <row r="2468" spans="5:6" x14ac:dyDescent="1.05">
      <c r="E2468" s="92"/>
      <c r="F2468" s="92"/>
    </row>
    <row r="2469" spans="5:6" x14ac:dyDescent="1.05">
      <c r="E2469" s="92"/>
      <c r="F2469" s="92"/>
    </row>
    <row r="2470" spans="5:6" x14ac:dyDescent="1.05">
      <c r="E2470" s="92"/>
      <c r="F2470" s="92"/>
    </row>
    <row r="2471" spans="5:6" x14ac:dyDescent="1.05">
      <c r="E2471" s="92"/>
      <c r="F2471" s="92"/>
    </row>
    <row r="2472" spans="5:6" x14ac:dyDescent="1.05">
      <c r="E2472" s="92"/>
      <c r="F2472" s="92"/>
    </row>
    <row r="2473" spans="5:6" x14ac:dyDescent="1.05">
      <c r="E2473" s="92"/>
      <c r="F2473" s="92"/>
    </row>
    <row r="2474" spans="5:6" x14ac:dyDescent="1.05">
      <c r="E2474" s="92"/>
      <c r="F2474" s="92"/>
    </row>
    <row r="2475" spans="5:6" x14ac:dyDescent="1.05">
      <c r="E2475" s="92"/>
      <c r="F2475" s="92"/>
    </row>
    <row r="2476" spans="5:6" x14ac:dyDescent="1.05">
      <c r="E2476" s="92"/>
      <c r="F2476" s="92"/>
    </row>
    <row r="2477" spans="5:6" x14ac:dyDescent="1.05">
      <c r="E2477" s="92"/>
      <c r="F2477" s="92"/>
    </row>
    <row r="2478" spans="5:6" x14ac:dyDescent="1.05">
      <c r="E2478" s="92"/>
      <c r="F2478" s="92"/>
    </row>
    <row r="2479" spans="5:6" x14ac:dyDescent="1.05">
      <c r="E2479" s="92"/>
      <c r="F2479" s="92"/>
    </row>
    <row r="2480" spans="5:6" x14ac:dyDescent="1.05">
      <c r="E2480" s="92"/>
      <c r="F2480" s="92"/>
    </row>
    <row r="2481" spans="5:6" x14ac:dyDescent="1.05">
      <c r="E2481" s="92"/>
      <c r="F2481" s="92"/>
    </row>
    <row r="2482" spans="5:6" x14ac:dyDescent="1.05">
      <c r="E2482" s="92"/>
      <c r="F2482" s="92"/>
    </row>
    <row r="2483" spans="5:6" x14ac:dyDescent="1.05">
      <c r="E2483" s="92"/>
      <c r="F2483" s="92"/>
    </row>
    <row r="2484" spans="5:6" x14ac:dyDescent="1.05">
      <c r="E2484" s="92"/>
      <c r="F2484" s="92"/>
    </row>
    <row r="2485" spans="5:6" x14ac:dyDescent="1.05">
      <c r="E2485" s="92"/>
      <c r="F2485" s="92"/>
    </row>
    <row r="2486" spans="5:6" x14ac:dyDescent="1.05">
      <c r="E2486" s="92"/>
      <c r="F2486" s="92"/>
    </row>
    <row r="2487" spans="5:6" x14ac:dyDescent="1.05">
      <c r="E2487" s="92"/>
      <c r="F2487" s="92"/>
    </row>
    <row r="2488" spans="5:6" x14ac:dyDescent="1.05">
      <c r="E2488" s="92"/>
      <c r="F2488" s="92"/>
    </row>
    <row r="2489" spans="5:6" x14ac:dyDescent="1.05">
      <c r="E2489" s="92"/>
      <c r="F2489" s="92"/>
    </row>
    <row r="2490" spans="5:6" x14ac:dyDescent="1.05">
      <c r="E2490" s="92"/>
      <c r="F2490" s="92"/>
    </row>
    <row r="2491" spans="5:6" x14ac:dyDescent="1.05">
      <c r="E2491" s="92"/>
      <c r="F2491" s="92"/>
    </row>
    <row r="2492" spans="5:6" x14ac:dyDescent="1.05">
      <c r="E2492" s="92"/>
      <c r="F2492" s="92"/>
    </row>
    <row r="2493" spans="5:6" x14ac:dyDescent="1.05">
      <c r="E2493" s="92"/>
      <c r="F2493" s="92"/>
    </row>
    <row r="2494" spans="5:6" x14ac:dyDescent="1.05">
      <c r="E2494" s="92"/>
      <c r="F2494" s="92"/>
    </row>
    <row r="2495" spans="5:6" x14ac:dyDescent="1.05">
      <c r="E2495" s="92"/>
      <c r="F2495" s="92"/>
    </row>
    <row r="2496" spans="5:6" x14ac:dyDescent="1.05">
      <c r="E2496" s="92"/>
      <c r="F2496" s="92"/>
    </row>
    <row r="2497" spans="5:6" x14ac:dyDescent="1.05">
      <c r="E2497" s="92"/>
      <c r="F2497" s="92"/>
    </row>
    <row r="2498" spans="5:6" x14ac:dyDescent="1.05">
      <c r="E2498" s="92"/>
      <c r="F2498" s="92"/>
    </row>
    <row r="2499" spans="5:6" x14ac:dyDescent="1.05">
      <c r="E2499" s="92"/>
      <c r="F2499" s="92"/>
    </row>
    <row r="2500" spans="5:6" x14ac:dyDescent="1.05">
      <c r="E2500" s="92"/>
      <c r="F2500" s="92"/>
    </row>
    <row r="2501" spans="5:6" x14ac:dyDescent="1.05">
      <c r="E2501" s="92"/>
      <c r="F2501" s="92"/>
    </row>
    <row r="2502" spans="5:6" x14ac:dyDescent="1.05">
      <c r="E2502" s="92"/>
      <c r="F2502" s="92"/>
    </row>
    <row r="2503" spans="5:6" x14ac:dyDescent="1.05">
      <c r="E2503" s="92"/>
      <c r="F2503" s="92"/>
    </row>
    <row r="2504" spans="5:6" x14ac:dyDescent="1.05">
      <c r="E2504" s="92"/>
      <c r="F2504" s="92"/>
    </row>
    <row r="2505" spans="5:6" x14ac:dyDescent="1.05">
      <c r="E2505" s="92"/>
      <c r="F2505" s="92"/>
    </row>
    <row r="2506" spans="5:6" x14ac:dyDescent="1.05">
      <c r="E2506" s="92"/>
      <c r="F2506" s="92"/>
    </row>
    <row r="2507" spans="5:6" x14ac:dyDescent="1.05">
      <c r="E2507" s="92"/>
      <c r="F2507" s="92"/>
    </row>
    <row r="2508" spans="5:6" x14ac:dyDescent="1.05">
      <c r="E2508" s="92"/>
      <c r="F2508" s="92"/>
    </row>
    <row r="2509" spans="5:6" x14ac:dyDescent="1.05">
      <c r="E2509" s="92"/>
      <c r="F2509" s="92"/>
    </row>
    <row r="2510" spans="5:6" x14ac:dyDescent="1.05">
      <c r="E2510" s="92"/>
      <c r="F2510" s="92"/>
    </row>
    <row r="2511" spans="5:6" x14ac:dyDescent="1.05">
      <c r="E2511" s="92"/>
      <c r="F2511" s="92"/>
    </row>
    <row r="2512" spans="5:6" x14ac:dyDescent="1.05">
      <c r="E2512" s="92"/>
      <c r="F2512" s="92"/>
    </row>
    <row r="2513" spans="5:6" x14ac:dyDescent="1.05">
      <c r="E2513" s="92"/>
      <c r="F2513" s="92"/>
    </row>
    <row r="2514" spans="5:6" x14ac:dyDescent="1.05">
      <c r="E2514" s="92"/>
      <c r="F2514" s="92"/>
    </row>
    <row r="2515" spans="5:6" x14ac:dyDescent="1.05">
      <c r="E2515" s="92"/>
      <c r="F2515" s="92"/>
    </row>
    <row r="2516" spans="5:6" x14ac:dyDescent="1.05">
      <c r="E2516" s="92"/>
      <c r="F2516" s="92"/>
    </row>
    <row r="2517" spans="5:6" x14ac:dyDescent="1.05">
      <c r="E2517" s="92"/>
      <c r="F2517" s="92"/>
    </row>
    <row r="2518" spans="5:6" x14ac:dyDescent="1.05">
      <c r="E2518" s="92"/>
      <c r="F2518" s="92"/>
    </row>
    <row r="2519" spans="5:6" x14ac:dyDescent="1.05">
      <c r="E2519" s="92"/>
      <c r="F2519" s="92"/>
    </row>
    <row r="2520" spans="5:6" x14ac:dyDescent="1.05">
      <c r="E2520" s="92"/>
      <c r="F2520" s="92"/>
    </row>
    <row r="2521" spans="5:6" x14ac:dyDescent="1.05">
      <c r="E2521" s="92"/>
      <c r="F2521" s="92"/>
    </row>
    <row r="2522" spans="5:6" x14ac:dyDescent="1.05">
      <c r="E2522" s="92"/>
      <c r="F2522" s="92"/>
    </row>
    <row r="2523" spans="5:6" x14ac:dyDescent="1.05">
      <c r="E2523" s="92"/>
      <c r="F2523" s="92"/>
    </row>
    <row r="2524" spans="5:6" x14ac:dyDescent="1.05">
      <c r="E2524" s="92"/>
      <c r="F2524" s="92"/>
    </row>
    <row r="2525" spans="5:6" x14ac:dyDescent="1.05">
      <c r="E2525" s="92"/>
      <c r="F2525" s="92"/>
    </row>
    <row r="2526" spans="5:6" x14ac:dyDescent="1.05">
      <c r="E2526" s="92"/>
      <c r="F2526" s="92"/>
    </row>
    <row r="2527" spans="5:6" x14ac:dyDescent="1.05">
      <c r="E2527" s="92"/>
      <c r="F2527" s="92"/>
    </row>
    <row r="2528" spans="5:6" x14ac:dyDescent="1.05">
      <c r="E2528" s="92"/>
      <c r="F2528" s="92"/>
    </row>
    <row r="2529" spans="5:6" x14ac:dyDescent="1.05">
      <c r="E2529" s="92"/>
      <c r="F2529" s="92"/>
    </row>
    <row r="2530" spans="5:6" x14ac:dyDescent="1.05">
      <c r="E2530" s="92"/>
      <c r="F2530" s="92"/>
    </row>
    <row r="2531" spans="5:6" x14ac:dyDescent="1.05">
      <c r="E2531" s="92"/>
      <c r="F2531" s="92"/>
    </row>
    <row r="2532" spans="5:6" x14ac:dyDescent="1.05">
      <c r="E2532" s="92"/>
      <c r="F2532" s="92"/>
    </row>
    <row r="2533" spans="5:6" x14ac:dyDescent="1.05">
      <c r="E2533" s="92"/>
      <c r="F2533" s="92"/>
    </row>
    <row r="2534" spans="5:6" x14ac:dyDescent="1.05">
      <c r="E2534" s="92"/>
      <c r="F2534" s="92"/>
    </row>
    <row r="2535" spans="5:6" x14ac:dyDescent="1.05">
      <c r="E2535" s="92"/>
      <c r="F2535" s="92"/>
    </row>
    <row r="2536" spans="5:6" x14ac:dyDescent="1.05">
      <c r="E2536" s="92"/>
      <c r="F2536" s="92"/>
    </row>
    <row r="2537" spans="5:6" x14ac:dyDescent="1.05">
      <c r="E2537" s="92"/>
      <c r="F2537" s="92"/>
    </row>
    <row r="2538" spans="5:6" x14ac:dyDescent="1.05">
      <c r="E2538" s="92"/>
      <c r="F2538" s="92"/>
    </row>
    <row r="2539" spans="5:6" x14ac:dyDescent="1.05">
      <c r="E2539" s="92"/>
      <c r="F2539" s="92"/>
    </row>
    <row r="2540" spans="5:6" x14ac:dyDescent="1.05">
      <c r="E2540" s="92"/>
      <c r="F2540" s="92"/>
    </row>
    <row r="2541" spans="5:6" x14ac:dyDescent="1.05">
      <c r="E2541" s="92"/>
      <c r="F2541" s="92"/>
    </row>
    <row r="2542" spans="5:6" x14ac:dyDescent="1.05">
      <c r="E2542" s="92"/>
      <c r="F2542" s="92"/>
    </row>
    <row r="2543" spans="5:6" x14ac:dyDescent="1.05">
      <c r="E2543" s="92"/>
      <c r="F2543" s="92"/>
    </row>
    <row r="2544" spans="5:6" x14ac:dyDescent="1.05">
      <c r="E2544" s="92"/>
      <c r="F2544" s="92"/>
    </row>
    <row r="2545" spans="5:6" x14ac:dyDescent="1.05">
      <c r="E2545" s="92"/>
      <c r="F2545" s="92"/>
    </row>
    <row r="2546" spans="5:6" x14ac:dyDescent="1.05">
      <c r="E2546" s="92"/>
      <c r="F2546" s="92"/>
    </row>
    <row r="2547" spans="5:6" x14ac:dyDescent="1.05">
      <c r="E2547" s="92"/>
      <c r="F2547" s="92"/>
    </row>
    <row r="2548" spans="5:6" x14ac:dyDescent="1.05">
      <c r="E2548" s="92"/>
      <c r="F2548" s="92"/>
    </row>
    <row r="2549" spans="5:6" x14ac:dyDescent="1.05">
      <c r="E2549" s="92"/>
      <c r="F2549" s="92"/>
    </row>
    <row r="2550" spans="5:6" x14ac:dyDescent="1.05">
      <c r="E2550" s="92"/>
      <c r="F2550" s="92"/>
    </row>
    <row r="2551" spans="5:6" x14ac:dyDescent="1.05">
      <c r="E2551" s="92"/>
      <c r="F2551" s="92"/>
    </row>
    <row r="2552" spans="5:6" x14ac:dyDescent="1.05">
      <c r="E2552" s="92"/>
      <c r="F2552" s="92"/>
    </row>
    <row r="2553" spans="5:6" x14ac:dyDescent="1.05">
      <c r="E2553" s="92"/>
      <c r="F2553" s="92"/>
    </row>
    <row r="2554" spans="5:6" x14ac:dyDescent="1.05">
      <c r="E2554" s="92"/>
      <c r="F2554" s="92"/>
    </row>
    <row r="2555" spans="5:6" x14ac:dyDescent="1.05">
      <c r="E2555" s="92"/>
      <c r="F2555" s="92"/>
    </row>
    <row r="2556" spans="5:6" x14ac:dyDescent="1.05">
      <c r="E2556" s="92"/>
      <c r="F2556" s="92"/>
    </row>
    <row r="2557" spans="5:6" x14ac:dyDescent="1.05">
      <c r="E2557" s="92"/>
      <c r="F2557" s="92"/>
    </row>
    <row r="2558" spans="5:6" x14ac:dyDescent="1.05">
      <c r="E2558" s="92"/>
      <c r="F2558" s="92"/>
    </row>
    <row r="2559" spans="5:6" x14ac:dyDescent="1.05">
      <c r="E2559" s="92"/>
      <c r="F2559" s="92"/>
    </row>
    <row r="2560" spans="5:6" x14ac:dyDescent="1.05">
      <c r="E2560" s="92"/>
      <c r="F2560" s="92"/>
    </row>
    <row r="2561" spans="5:6" x14ac:dyDescent="1.05">
      <c r="E2561" s="92"/>
      <c r="F2561" s="92"/>
    </row>
    <row r="2562" spans="5:6" x14ac:dyDescent="1.05">
      <c r="E2562" s="92"/>
      <c r="F2562" s="92"/>
    </row>
    <row r="2563" spans="5:6" x14ac:dyDescent="1.05">
      <c r="E2563" s="92"/>
      <c r="F2563" s="92"/>
    </row>
    <row r="2564" spans="5:6" x14ac:dyDescent="1.05">
      <c r="E2564" s="92"/>
      <c r="F2564" s="92"/>
    </row>
    <row r="2565" spans="5:6" x14ac:dyDescent="1.05">
      <c r="E2565" s="92"/>
      <c r="F2565" s="92"/>
    </row>
    <row r="2566" spans="5:6" x14ac:dyDescent="1.05">
      <c r="E2566" s="92"/>
      <c r="F2566" s="92"/>
    </row>
    <row r="2567" spans="5:6" x14ac:dyDescent="1.05">
      <c r="E2567" s="92"/>
      <c r="F2567" s="92"/>
    </row>
    <row r="2568" spans="5:6" x14ac:dyDescent="1.05">
      <c r="E2568" s="92"/>
      <c r="F2568" s="92"/>
    </row>
    <row r="2569" spans="5:6" x14ac:dyDescent="1.05">
      <c r="E2569" s="92"/>
      <c r="F2569" s="92"/>
    </row>
    <row r="2570" spans="5:6" x14ac:dyDescent="1.05">
      <c r="E2570" s="92"/>
      <c r="F2570" s="92"/>
    </row>
    <row r="2571" spans="5:6" x14ac:dyDescent="1.05">
      <c r="E2571" s="92"/>
      <c r="F2571" s="92"/>
    </row>
    <row r="2572" spans="5:6" x14ac:dyDescent="1.05">
      <c r="E2572" s="92"/>
      <c r="F2572" s="92"/>
    </row>
    <row r="2573" spans="5:6" x14ac:dyDescent="1.05">
      <c r="E2573" s="92"/>
      <c r="F2573" s="92"/>
    </row>
    <row r="2574" spans="5:6" x14ac:dyDescent="1.05">
      <c r="E2574" s="92"/>
      <c r="F2574" s="92"/>
    </row>
    <row r="2575" spans="5:6" x14ac:dyDescent="1.05">
      <c r="E2575" s="92"/>
      <c r="F2575" s="92"/>
    </row>
    <row r="2576" spans="5:6" x14ac:dyDescent="1.05">
      <c r="E2576" s="92"/>
      <c r="F2576" s="92"/>
    </row>
    <row r="2577" spans="5:6" x14ac:dyDescent="1.05">
      <c r="E2577" s="92"/>
      <c r="F2577" s="92"/>
    </row>
    <row r="2578" spans="5:6" x14ac:dyDescent="1.05">
      <c r="E2578" s="92"/>
      <c r="F2578" s="92"/>
    </row>
    <row r="2579" spans="5:6" x14ac:dyDescent="1.05">
      <c r="E2579" s="92"/>
      <c r="F2579" s="92"/>
    </row>
    <row r="2580" spans="5:6" x14ac:dyDescent="1.05">
      <c r="E2580" s="92"/>
      <c r="F2580" s="92"/>
    </row>
    <row r="2581" spans="5:6" x14ac:dyDescent="1.05">
      <c r="E2581" s="92"/>
      <c r="F2581" s="92"/>
    </row>
    <row r="2582" spans="5:6" x14ac:dyDescent="1.05">
      <c r="E2582" s="92"/>
      <c r="F2582" s="92"/>
    </row>
    <row r="2583" spans="5:6" x14ac:dyDescent="1.05">
      <c r="E2583" s="92"/>
      <c r="F2583" s="92"/>
    </row>
    <row r="2584" spans="5:6" x14ac:dyDescent="1.05">
      <c r="E2584" s="92"/>
      <c r="F2584" s="92"/>
    </row>
    <row r="2585" spans="5:6" x14ac:dyDescent="1.05">
      <c r="E2585" s="92"/>
      <c r="F2585" s="92"/>
    </row>
    <row r="2586" spans="5:6" x14ac:dyDescent="1.05">
      <c r="E2586" s="92"/>
      <c r="F2586" s="92"/>
    </row>
    <row r="2587" spans="5:6" x14ac:dyDescent="1.05">
      <c r="E2587" s="92"/>
      <c r="F2587" s="92"/>
    </row>
    <row r="2588" spans="5:6" x14ac:dyDescent="1.05">
      <c r="E2588" s="92"/>
      <c r="F2588" s="92"/>
    </row>
    <row r="2589" spans="5:6" x14ac:dyDescent="1.05">
      <c r="E2589" s="92"/>
      <c r="F2589" s="92"/>
    </row>
    <row r="2590" spans="5:6" x14ac:dyDescent="1.05">
      <c r="E2590" s="92"/>
      <c r="F2590" s="92"/>
    </row>
    <row r="2591" spans="5:6" x14ac:dyDescent="1.05">
      <c r="E2591" s="92"/>
      <c r="F2591" s="92"/>
    </row>
    <row r="2592" spans="5:6" x14ac:dyDescent="1.05">
      <c r="E2592" s="92"/>
      <c r="F2592" s="92"/>
    </row>
    <row r="2593" spans="5:6" x14ac:dyDescent="1.05">
      <c r="E2593" s="92"/>
      <c r="F2593" s="92"/>
    </row>
    <row r="2594" spans="5:6" x14ac:dyDescent="1.05">
      <c r="E2594" s="92"/>
      <c r="F2594" s="92"/>
    </row>
    <row r="2595" spans="5:6" x14ac:dyDescent="1.05">
      <c r="E2595" s="92"/>
      <c r="F2595" s="92"/>
    </row>
    <row r="2596" spans="5:6" x14ac:dyDescent="1.05">
      <c r="E2596" s="92"/>
      <c r="F2596" s="92"/>
    </row>
    <row r="2597" spans="5:6" x14ac:dyDescent="1.05">
      <c r="E2597" s="92"/>
      <c r="F2597" s="92"/>
    </row>
    <row r="2598" spans="5:6" x14ac:dyDescent="1.05">
      <c r="E2598" s="92"/>
      <c r="F2598" s="92"/>
    </row>
    <row r="2599" spans="5:6" x14ac:dyDescent="1.05">
      <c r="E2599" s="92"/>
      <c r="F2599" s="92"/>
    </row>
    <row r="2600" spans="5:6" x14ac:dyDescent="1.05">
      <c r="E2600" s="92"/>
      <c r="F2600" s="92"/>
    </row>
    <row r="2601" spans="5:6" x14ac:dyDescent="1.05">
      <c r="E2601" s="92"/>
      <c r="F2601" s="92"/>
    </row>
    <row r="2602" spans="5:6" x14ac:dyDescent="1.05">
      <c r="E2602" s="92"/>
      <c r="F2602" s="92"/>
    </row>
    <row r="2603" spans="5:6" x14ac:dyDescent="1.05">
      <c r="E2603" s="92"/>
      <c r="F2603" s="92"/>
    </row>
    <row r="2604" spans="5:6" x14ac:dyDescent="1.05">
      <c r="E2604" s="92"/>
      <c r="F2604" s="92"/>
    </row>
    <row r="2605" spans="5:6" x14ac:dyDescent="1.05">
      <c r="E2605" s="92"/>
      <c r="F2605" s="92"/>
    </row>
    <row r="2606" spans="5:6" x14ac:dyDescent="1.05">
      <c r="E2606" s="92"/>
      <c r="F2606" s="92"/>
    </row>
    <row r="2607" spans="5:6" x14ac:dyDescent="1.05">
      <c r="E2607" s="92"/>
      <c r="F2607" s="92"/>
    </row>
    <row r="2608" spans="5:6" x14ac:dyDescent="1.05">
      <c r="E2608" s="92"/>
      <c r="F2608" s="92"/>
    </row>
    <row r="2609" spans="5:6" x14ac:dyDescent="1.05">
      <c r="E2609" s="92"/>
      <c r="F2609" s="92"/>
    </row>
    <row r="2610" spans="5:6" x14ac:dyDescent="1.05">
      <c r="E2610" s="92"/>
      <c r="F2610" s="92"/>
    </row>
    <row r="2611" spans="5:6" x14ac:dyDescent="1.05">
      <c r="E2611" s="92"/>
      <c r="F2611" s="92"/>
    </row>
    <row r="2612" spans="5:6" x14ac:dyDescent="1.05">
      <c r="E2612" s="92"/>
      <c r="F2612" s="92"/>
    </row>
    <row r="2613" spans="5:6" x14ac:dyDescent="1.05">
      <c r="E2613" s="92"/>
      <c r="F2613" s="92"/>
    </row>
    <row r="2614" spans="5:6" x14ac:dyDescent="1.05">
      <c r="E2614" s="92"/>
      <c r="F2614" s="92"/>
    </row>
    <row r="2615" spans="5:6" x14ac:dyDescent="1.05">
      <c r="E2615" s="92"/>
      <c r="F2615" s="92"/>
    </row>
    <row r="2616" spans="5:6" x14ac:dyDescent="1.05">
      <c r="E2616" s="92"/>
      <c r="F2616" s="92"/>
    </row>
    <row r="2617" spans="5:6" x14ac:dyDescent="1.05">
      <c r="E2617" s="92"/>
      <c r="F2617" s="92"/>
    </row>
    <row r="2618" spans="5:6" x14ac:dyDescent="1.05">
      <c r="E2618" s="92"/>
      <c r="F2618" s="92"/>
    </row>
    <row r="2619" spans="5:6" x14ac:dyDescent="1.05">
      <c r="E2619" s="92"/>
      <c r="F2619" s="92"/>
    </row>
    <row r="2620" spans="5:6" x14ac:dyDescent="1.05">
      <c r="E2620" s="92"/>
      <c r="F2620" s="92"/>
    </row>
    <row r="2621" spans="5:6" x14ac:dyDescent="1.05">
      <c r="E2621" s="92"/>
      <c r="F2621" s="92"/>
    </row>
    <row r="2622" spans="5:6" x14ac:dyDescent="1.05">
      <c r="E2622" s="92"/>
      <c r="F2622" s="92"/>
    </row>
    <row r="2623" spans="5:6" x14ac:dyDescent="1.05">
      <c r="E2623" s="92"/>
      <c r="F2623" s="92"/>
    </row>
    <row r="2624" spans="5:6" x14ac:dyDescent="1.05">
      <c r="E2624" s="92"/>
      <c r="F2624" s="92"/>
    </row>
    <row r="2625" spans="5:6" x14ac:dyDescent="1.05">
      <c r="E2625" s="92"/>
      <c r="F2625" s="92"/>
    </row>
    <row r="2626" spans="5:6" x14ac:dyDescent="1.05">
      <c r="E2626" s="92"/>
      <c r="F2626" s="92"/>
    </row>
    <row r="2627" spans="5:6" x14ac:dyDescent="1.05">
      <c r="E2627" s="92"/>
      <c r="F2627" s="92"/>
    </row>
    <row r="2628" spans="5:6" x14ac:dyDescent="1.05">
      <c r="E2628" s="92"/>
      <c r="F2628" s="92"/>
    </row>
    <row r="2629" spans="5:6" x14ac:dyDescent="1.05">
      <c r="E2629" s="92"/>
      <c r="F2629" s="92"/>
    </row>
    <row r="2630" spans="5:6" x14ac:dyDescent="1.05">
      <c r="E2630" s="92"/>
      <c r="F2630" s="92"/>
    </row>
    <row r="2631" spans="5:6" x14ac:dyDescent="1.05">
      <c r="E2631" s="92"/>
      <c r="F2631" s="92"/>
    </row>
    <row r="2632" spans="5:6" x14ac:dyDescent="1.05">
      <c r="E2632" s="92"/>
      <c r="F2632" s="92"/>
    </row>
    <row r="2633" spans="5:6" x14ac:dyDescent="1.05">
      <c r="E2633" s="92"/>
      <c r="F2633" s="92"/>
    </row>
    <row r="2634" spans="5:6" x14ac:dyDescent="1.05">
      <c r="E2634" s="92"/>
      <c r="F2634" s="92"/>
    </row>
    <row r="2635" spans="5:6" x14ac:dyDescent="1.05">
      <c r="E2635" s="92"/>
      <c r="F2635" s="92"/>
    </row>
    <row r="2636" spans="5:6" x14ac:dyDescent="1.05">
      <c r="E2636" s="92"/>
      <c r="F2636" s="92"/>
    </row>
    <row r="2637" spans="5:6" x14ac:dyDescent="1.05">
      <c r="E2637" s="92"/>
      <c r="F2637" s="92"/>
    </row>
    <row r="2638" spans="5:6" x14ac:dyDescent="1.05">
      <c r="E2638" s="92"/>
      <c r="F2638" s="92"/>
    </row>
    <row r="2639" spans="5:6" x14ac:dyDescent="1.05">
      <c r="E2639" s="92"/>
      <c r="F2639" s="92"/>
    </row>
    <row r="2640" spans="5:6" x14ac:dyDescent="1.05">
      <c r="E2640" s="92"/>
      <c r="F2640" s="92"/>
    </row>
    <row r="2641" spans="5:6" x14ac:dyDescent="1.05">
      <c r="E2641" s="92"/>
      <c r="F2641" s="92"/>
    </row>
    <row r="2642" spans="5:6" x14ac:dyDescent="1.05">
      <c r="E2642" s="92"/>
      <c r="F2642" s="92"/>
    </row>
    <row r="2643" spans="5:6" x14ac:dyDescent="1.05">
      <c r="E2643" s="92"/>
      <c r="F2643" s="92"/>
    </row>
    <row r="2644" spans="5:6" x14ac:dyDescent="1.05">
      <c r="E2644" s="92"/>
      <c r="F2644" s="92"/>
    </row>
    <row r="2645" spans="5:6" x14ac:dyDescent="1.05">
      <c r="E2645" s="92"/>
      <c r="F2645" s="92"/>
    </row>
    <row r="2646" spans="5:6" x14ac:dyDescent="1.05">
      <c r="E2646" s="92"/>
      <c r="F2646" s="92"/>
    </row>
    <row r="2647" spans="5:6" x14ac:dyDescent="1.05">
      <c r="E2647" s="92"/>
      <c r="F2647" s="92"/>
    </row>
    <row r="2648" spans="5:6" x14ac:dyDescent="1.05">
      <c r="E2648" s="92"/>
      <c r="F2648" s="92"/>
    </row>
    <row r="2649" spans="5:6" x14ac:dyDescent="1.05">
      <c r="E2649" s="92"/>
      <c r="F2649" s="92"/>
    </row>
    <row r="2650" spans="5:6" x14ac:dyDescent="1.05">
      <c r="E2650" s="92"/>
      <c r="F2650" s="92"/>
    </row>
    <row r="2651" spans="5:6" x14ac:dyDescent="1.05">
      <c r="E2651" s="92"/>
      <c r="F2651" s="92"/>
    </row>
    <row r="2652" spans="5:6" x14ac:dyDescent="1.05">
      <c r="E2652" s="92"/>
      <c r="F2652" s="92"/>
    </row>
    <row r="2653" spans="5:6" x14ac:dyDescent="1.05">
      <c r="E2653" s="92"/>
      <c r="F2653" s="92"/>
    </row>
    <row r="2654" spans="5:6" x14ac:dyDescent="1.05">
      <c r="E2654" s="92"/>
      <c r="F2654" s="92"/>
    </row>
    <row r="2655" spans="5:6" x14ac:dyDescent="1.05">
      <c r="E2655" s="92"/>
      <c r="F2655" s="92"/>
    </row>
    <row r="2656" spans="5:6" x14ac:dyDescent="1.05">
      <c r="E2656" s="92"/>
      <c r="F2656" s="92"/>
    </row>
    <row r="2657" spans="5:6" x14ac:dyDescent="1.05">
      <c r="E2657" s="92"/>
      <c r="F2657" s="92"/>
    </row>
    <row r="2658" spans="5:6" x14ac:dyDescent="1.05">
      <c r="E2658" s="92"/>
      <c r="F2658" s="92"/>
    </row>
    <row r="2659" spans="5:6" x14ac:dyDescent="1.05">
      <c r="E2659" s="92"/>
      <c r="F2659" s="92"/>
    </row>
    <row r="2660" spans="5:6" x14ac:dyDescent="1.05">
      <c r="E2660" s="92"/>
      <c r="F2660" s="92"/>
    </row>
    <row r="2661" spans="5:6" x14ac:dyDescent="1.05">
      <c r="E2661" s="92"/>
      <c r="F2661" s="92"/>
    </row>
    <row r="2662" spans="5:6" x14ac:dyDescent="1.05">
      <c r="E2662" s="92"/>
      <c r="F2662" s="92"/>
    </row>
    <row r="2663" spans="5:6" x14ac:dyDescent="1.05">
      <c r="E2663" s="92"/>
      <c r="F2663" s="92"/>
    </row>
    <row r="2664" spans="5:6" x14ac:dyDescent="1.05">
      <c r="E2664" s="92"/>
      <c r="F2664" s="92"/>
    </row>
    <row r="2665" spans="5:6" x14ac:dyDescent="1.05">
      <c r="E2665" s="92"/>
      <c r="F2665" s="92"/>
    </row>
    <row r="2666" spans="5:6" x14ac:dyDescent="1.05">
      <c r="E2666" s="92"/>
      <c r="F2666" s="92"/>
    </row>
    <row r="2667" spans="5:6" x14ac:dyDescent="1.05">
      <c r="E2667" s="92"/>
      <c r="F2667" s="92"/>
    </row>
    <row r="2668" spans="5:6" x14ac:dyDescent="1.05">
      <c r="E2668" s="92"/>
      <c r="F2668" s="92"/>
    </row>
    <row r="2669" spans="5:6" x14ac:dyDescent="1.05">
      <c r="E2669" s="92"/>
      <c r="F2669" s="92"/>
    </row>
    <row r="2670" spans="5:6" x14ac:dyDescent="1.05">
      <c r="E2670" s="92"/>
      <c r="F2670" s="92"/>
    </row>
    <row r="2671" spans="5:6" x14ac:dyDescent="1.05">
      <c r="E2671" s="92"/>
      <c r="F2671" s="92"/>
    </row>
    <row r="2672" spans="5:6" x14ac:dyDescent="1.05">
      <c r="E2672" s="92"/>
      <c r="F2672" s="92"/>
    </row>
    <row r="2673" spans="5:6" x14ac:dyDescent="1.05">
      <c r="E2673" s="92"/>
      <c r="F2673" s="92"/>
    </row>
    <row r="2674" spans="5:6" x14ac:dyDescent="1.05">
      <c r="E2674" s="92"/>
      <c r="F2674" s="92"/>
    </row>
    <row r="2675" spans="5:6" x14ac:dyDescent="1.05">
      <c r="E2675" s="92"/>
      <c r="F2675" s="92"/>
    </row>
    <row r="2676" spans="5:6" x14ac:dyDescent="1.05">
      <c r="E2676" s="92"/>
      <c r="F2676" s="92"/>
    </row>
    <row r="2677" spans="5:6" x14ac:dyDescent="1.05">
      <c r="E2677" s="92"/>
      <c r="F2677" s="92"/>
    </row>
    <row r="2678" spans="5:6" x14ac:dyDescent="1.05">
      <c r="E2678" s="92"/>
      <c r="F2678" s="92"/>
    </row>
    <row r="2679" spans="5:6" x14ac:dyDescent="1.05">
      <c r="E2679" s="92"/>
      <c r="F2679" s="92"/>
    </row>
    <row r="2680" spans="5:6" x14ac:dyDescent="1.05">
      <c r="E2680" s="92"/>
      <c r="F2680" s="92"/>
    </row>
    <row r="2681" spans="5:6" x14ac:dyDescent="1.05">
      <c r="E2681" s="92"/>
      <c r="F2681" s="92"/>
    </row>
    <row r="2682" spans="5:6" x14ac:dyDescent="1.05">
      <c r="E2682" s="92"/>
      <c r="F2682" s="92"/>
    </row>
    <row r="2683" spans="5:6" x14ac:dyDescent="1.05">
      <c r="E2683" s="92"/>
      <c r="F2683" s="92"/>
    </row>
    <row r="2684" spans="5:6" x14ac:dyDescent="1.05">
      <c r="E2684" s="92"/>
      <c r="F2684" s="92"/>
    </row>
    <row r="2685" spans="5:6" x14ac:dyDescent="1.05">
      <c r="E2685" s="92"/>
      <c r="F2685" s="92"/>
    </row>
    <row r="2686" spans="5:6" x14ac:dyDescent="1.05">
      <c r="E2686" s="92"/>
      <c r="F2686" s="92"/>
    </row>
    <row r="2687" spans="5:6" x14ac:dyDescent="1.05">
      <c r="E2687" s="92"/>
      <c r="F2687" s="92"/>
    </row>
    <row r="2688" spans="5:6" x14ac:dyDescent="1.05">
      <c r="E2688" s="92"/>
      <c r="F2688" s="92"/>
    </row>
    <row r="2689" spans="5:6" x14ac:dyDescent="1.05">
      <c r="E2689" s="92"/>
      <c r="F2689" s="92"/>
    </row>
    <row r="2690" spans="5:6" x14ac:dyDescent="1.05">
      <c r="E2690" s="92"/>
      <c r="F2690" s="92"/>
    </row>
    <row r="2691" spans="5:6" x14ac:dyDescent="1.05">
      <c r="E2691" s="92"/>
      <c r="F2691" s="92"/>
    </row>
    <row r="2692" spans="5:6" x14ac:dyDescent="1.05">
      <c r="E2692" s="92"/>
      <c r="F2692" s="92"/>
    </row>
    <row r="2693" spans="5:6" x14ac:dyDescent="1.05">
      <c r="E2693" s="92"/>
      <c r="F2693" s="92"/>
    </row>
    <row r="2694" spans="5:6" x14ac:dyDescent="1.05">
      <c r="E2694" s="92"/>
      <c r="F2694" s="92"/>
    </row>
    <row r="2695" spans="5:6" x14ac:dyDescent="1.05">
      <c r="E2695" s="92"/>
      <c r="F2695" s="92"/>
    </row>
    <row r="2696" spans="5:6" x14ac:dyDescent="1.05">
      <c r="E2696" s="92"/>
      <c r="F2696" s="92"/>
    </row>
    <row r="2697" spans="5:6" x14ac:dyDescent="1.05">
      <c r="E2697" s="92"/>
      <c r="F2697" s="92"/>
    </row>
    <row r="2698" spans="5:6" x14ac:dyDescent="1.05">
      <c r="E2698" s="92"/>
      <c r="F2698" s="92"/>
    </row>
    <row r="2699" spans="5:6" x14ac:dyDescent="1.05">
      <c r="E2699" s="92"/>
      <c r="F2699" s="92"/>
    </row>
    <row r="2700" spans="5:6" x14ac:dyDescent="1.05">
      <c r="E2700" s="92"/>
      <c r="F2700" s="92"/>
    </row>
    <row r="2701" spans="5:6" x14ac:dyDescent="1.05">
      <c r="E2701" s="92"/>
      <c r="F2701" s="92"/>
    </row>
    <row r="2702" spans="5:6" x14ac:dyDescent="1.05">
      <c r="E2702" s="92"/>
      <c r="F2702" s="92"/>
    </row>
    <row r="2703" spans="5:6" x14ac:dyDescent="1.05">
      <c r="E2703" s="92"/>
      <c r="F2703" s="92"/>
    </row>
    <row r="2704" spans="5:6" x14ac:dyDescent="1.05">
      <c r="E2704" s="92"/>
      <c r="F2704" s="92"/>
    </row>
    <row r="2705" spans="5:6" x14ac:dyDescent="1.05">
      <c r="E2705" s="92"/>
      <c r="F2705" s="92"/>
    </row>
    <row r="2706" spans="5:6" x14ac:dyDescent="1.05">
      <c r="E2706" s="92"/>
      <c r="F2706" s="92"/>
    </row>
    <row r="2707" spans="5:6" x14ac:dyDescent="1.05">
      <c r="E2707" s="92"/>
      <c r="F2707" s="92"/>
    </row>
    <row r="2708" spans="5:6" x14ac:dyDescent="1.05">
      <c r="E2708" s="92"/>
      <c r="F2708" s="92"/>
    </row>
    <row r="2709" spans="5:6" x14ac:dyDescent="1.05">
      <c r="E2709" s="92"/>
      <c r="F2709" s="92"/>
    </row>
    <row r="2710" spans="5:6" x14ac:dyDescent="1.05">
      <c r="E2710" s="92"/>
      <c r="F2710" s="92"/>
    </row>
    <row r="2711" spans="5:6" x14ac:dyDescent="1.05">
      <c r="E2711" s="92"/>
      <c r="F2711" s="92"/>
    </row>
    <row r="2712" spans="5:6" x14ac:dyDescent="1.05">
      <c r="E2712" s="92"/>
      <c r="F2712" s="92"/>
    </row>
    <row r="2713" spans="5:6" x14ac:dyDescent="1.05">
      <c r="E2713" s="92"/>
      <c r="F2713" s="92"/>
    </row>
    <row r="2714" spans="5:6" x14ac:dyDescent="1.05">
      <c r="E2714" s="92"/>
      <c r="F2714" s="92"/>
    </row>
    <row r="2715" spans="5:6" x14ac:dyDescent="1.05">
      <c r="E2715" s="92"/>
      <c r="F2715" s="92"/>
    </row>
    <row r="2716" spans="5:6" x14ac:dyDescent="1.05">
      <c r="E2716" s="92"/>
      <c r="F2716" s="92"/>
    </row>
    <row r="2717" spans="5:6" x14ac:dyDescent="1.05">
      <c r="E2717" s="92"/>
      <c r="F2717" s="92"/>
    </row>
    <row r="2718" spans="5:6" x14ac:dyDescent="1.05">
      <c r="E2718" s="92"/>
      <c r="F2718" s="92"/>
    </row>
    <row r="2719" spans="5:6" x14ac:dyDescent="1.05">
      <c r="E2719" s="92"/>
      <c r="F2719" s="92"/>
    </row>
    <row r="2720" spans="5:6" x14ac:dyDescent="1.05">
      <c r="E2720" s="92"/>
      <c r="F2720" s="92"/>
    </row>
    <row r="2721" spans="5:6" x14ac:dyDescent="1.05">
      <c r="E2721" s="92"/>
      <c r="F2721" s="92"/>
    </row>
    <row r="2722" spans="5:6" x14ac:dyDescent="1.05">
      <c r="E2722" s="92"/>
      <c r="F2722" s="92"/>
    </row>
    <row r="2723" spans="5:6" x14ac:dyDescent="1.05">
      <c r="E2723" s="92"/>
      <c r="F2723" s="92"/>
    </row>
    <row r="2724" spans="5:6" x14ac:dyDescent="1.05">
      <c r="E2724" s="92"/>
      <c r="F2724" s="92"/>
    </row>
    <row r="2725" spans="5:6" x14ac:dyDescent="1.05">
      <c r="E2725" s="92"/>
      <c r="F2725" s="92"/>
    </row>
    <row r="2726" spans="5:6" x14ac:dyDescent="1.05">
      <c r="E2726" s="92"/>
      <c r="F2726" s="92"/>
    </row>
    <row r="2727" spans="5:6" x14ac:dyDescent="1.05">
      <c r="E2727" s="92"/>
      <c r="F2727" s="92"/>
    </row>
    <row r="2728" spans="5:6" x14ac:dyDescent="1.05">
      <c r="E2728" s="92"/>
      <c r="F2728" s="92"/>
    </row>
    <row r="2729" spans="5:6" x14ac:dyDescent="1.05">
      <c r="E2729" s="92"/>
      <c r="F2729" s="92"/>
    </row>
    <row r="2730" spans="5:6" x14ac:dyDescent="1.05">
      <c r="E2730" s="92"/>
      <c r="F2730" s="92"/>
    </row>
    <row r="2731" spans="5:6" x14ac:dyDescent="1.05">
      <c r="E2731" s="92"/>
      <c r="F2731" s="92"/>
    </row>
    <row r="2732" spans="5:6" x14ac:dyDescent="1.05">
      <c r="E2732" s="92"/>
      <c r="F2732" s="92"/>
    </row>
    <row r="2733" spans="5:6" x14ac:dyDescent="1.05">
      <c r="E2733" s="92"/>
      <c r="F2733" s="92"/>
    </row>
    <row r="2734" spans="5:6" x14ac:dyDescent="1.05">
      <c r="E2734" s="92"/>
      <c r="F2734" s="92"/>
    </row>
    <row r="2735" spans="5:6" x14ac:dyDescent="1.05">
      <c r="E2735" s="92"/>
      <c r="F2735" s="92"/>
    </row>
    <row r="2736" spans="5:6" x14ac:dyDescent="1.05">
      <c r="E2736" s="92"/>
      <c r="F2736" s="92"/>
    </row>
    <row r="2737" spans="5:6" x14ac:dyDescent="1.05">
      <c r="E2737" s="92"/>
      <c r="F2737" s="92"/>
    </row>
    <row r="2738" spans="5:6" x14ac:dyDescent="1.05">
      <c r="E2738" s="92"/>
      <c r="F2738" s="92"/>
    </row>
    <row r="2739" spans="5:6" x14ac:dyDescent="1.05">
      <c r="E2739" s="92"/>
      <c r="F2739" s="92"/>
    </row>
    <row r="2740" spans="5:6" x14ac:dyDescent="1.05">
      <c r="E2740" s="92"/>
      <c r="F2740" s="92"/>
    </row>
    <row r="2741" spans="5:6" x14ac:dyDescent="1.05">
      <c r="E2741" s="92"/>
      <c r="F2741" s="92"/>
    </row>
    <row r="2742" spans="5:6" x14ac:dyDescent="1.05">
      <c r="E2742" s="92"/>
      <c r="F2742" s="92"/>
    </row>
    <row r="2743" spans="5:6" x14ac:dyDescent="1.05">
      <c r="E2743" s="92"/>
      <c r="F2743" s="92"/>
    </row>
    <row r="2744" spans="5:6" x14ac:dyDescent="1.05">
      <c r="E2744" s="92"/>
      <c r="F2744" s="92"/>
    </row>
    <row r="2745" spans="5:6" x14ac:dyDescent="1.05">
      <c r="E2745" s="92"/>
      <c r="F2745" s="92"/>
    </row>
    <row r="2746" spans="5:6" x14ac:dyDescent="1.05">
      <c r="E2746" s="92"/>
      <c r="F2746" s="92"/>
    </row>
    <row r="2747" spans="5:6" x14ac:dyDescent="1.05">
      <c r="E2747" s="92"/>
      <c r="F2747" s="92"/>
    </row>
    <row r="2748" spans="5:6" x14ac:dyDescent="1.05">
      <c r="E2748" s="92"/>
      <c r="F2748" s="92"/>
    </row>
    <row r="2749" spans="5:6" x14ac:dyDescent="1.05">
      <c r="E2749" s="92"/>
      <c r="F2749" s="92"/>
    </row>
    <row r="2750" spans="5:6" x14ac:dyDescent="1.05">
      <c r="E2750" s="92"/>
      <c r="F2750" s="92"/>
    </row>
    <row r="2751" spans="5:6" x14ac:dyDescent="1.05">
      <c r="E2751" s="92"/>
      <c r="F2751" s="92"/>
    </row>
    <row r="2752" spans="5:6" x14ac:dyDescent="1.05">
      <c r="E2752" s="92"/>
      <c r="F2752" s="92"/>
    </row>
    <row r="2753" spans="5:6" x14ac:dyDescent="1.05">
      <c r="E2753" s="92"/>
      <c r="F2753" s="92"/>
    </row>
    <row r="2754" spans="5:6" x14ac:dyDescent="1.05">
      <c r="E2754" s="92"/>
      <c r="F2754" s="92"/>
    </row>
    <row r="2755" spans="5:6" x14ac:dyDescent="1.05">
      <c r="E2755" s="92"/>
      <c r="F2755" s="92"/>
    </row>
    <row r="2756" spans="5:6" x14ac:dyDescent="1.05">
      <c r="E2756" s="92"/>
      <c r="F2756" s="92"/>
    </row>
    <row r="2757" spans="5:6" x14ac:dyDescent="1.05">
      <c r="E2757" s="92"/>
      <c r="F2757" s="92"/>
    </row>
    <row r="2758" spans="5:6" x14ac:dyDescent="1.05">
      <c r="E2758" s="92"/>
      <c r="F2758" s="92"/>
    </row>
    <row r="2759" spans="5:6" x14ac:dyDescent="1.05">
      <c r="E2759" s="92"/>
      <c r="F2759" s="92"/>
    </row>
    <row r="2760" spans="5:6" x14ac:dyDescent="1.05">
      <c r="E2760" s="92"/>
      <c r="F2760" s="92"/>
    </row>
    <row r="2761" spans="5:6" x14ac:dyDescent="1.05">
      <c r="E2761" s="92"/>
      <c r="F2761" s="92"/>
    </row>
    <row r="2762" spans="5:6" x14ac:dyDescent="1.05">
      <c r="E2762" s="92"/>
      <c r="F2762" s="92"/>
    </row>
    <row r="2763" spans="5:6" x14ac:dyDescent="1.05">
      <c r="E2763" s="92"/>
      <c r="F2763" s="92"/>
    </row>
    <row r="2764" spans="5:6" x14ac:dyDescent="1.05">
      <c r="E2764" s="92"/>
      <c r="F2764" s="92"/>
    </row>
    <row r="2765" spans="5:6" x14ac:dyDescent="1.05">
      <c r="E2765" s="92"/>
      <c r="F2765" s="92"/>
    </row>
    <row r="2766" spans="5:6" x14ac:dyDescent="1.05">
      <c r="E2766" s="92"/>
      <c r="F2766" s="92"/>
    </row>
    <row r="2767" spans="5:6" x14ac:dyDescent="1.05">
      <c r="E2767" s="92"/>
      <c r="F2767" s="92"/>
    </row>
    <row r="2768" spans="5:6" x14ac:dyDescent="1.05">
      <c r="E2768" s="92"/>
      <c r="F2768" s="92"/>
    </row>
    <row r="2769" spans="5:6" x14ac:dyDescent="1.05">
      <c r="E2769" s="92"/>
      <c r="F2769" s="92"/>
    </row>
    <row r="2770" spans="5:6" x14ac:dyDescent="1.05">
      <c r="E2770" s="92"/>
      <c r="F2770" s="92"/>
    </row>
    <row r="2771" spans="5:6" x14ac:dyDescent="1.05">
      <c r="E2771" s="92"/>
      <c r="F2771" s="92"/>
    </row>
    <row r="2772" spans="5:6" x14ac:dyDescent="1.05">
      <c r="E2772" s="92"/>
      <c r="F2772" s="92"/>
    </row>
    <row r="2773" spans="5:6" x14ac:dyDescent="1.05">
      <c r="E2773" s="92"/>
      <c r="F2773" s="92"/>
    </row>
    <row r="2774" spans="5:6" x14ac:dyDescent="1.05">
      <c r="E2774" s="92"/>
      <c r="F2774" s="92"/>
    </row>
    <row r="2775" spans="5:6" x14ac:dyDescent="1.05">
      <c r="E2775" s="92"/>
      <c r="F2775" s="92"/>
    </row>
    <row r="2776" spans="5:6" x14ac:dyDescent="1.05">
      <c r="E2776" s="92"/>
      <c r="F2776" s="92"/>
    </row>
    <row r="2777" spans="5:6" x14ac:dyDescent="1.05">
      <c r="E2777" s="92"/>
      <c r="F2777" s="92"/>
    </row>
    <row r="2778" spans="5:6" x14ac:dyDescent="1.05">
      <c r="E2778" s="92"/>
      <c r="F2778" s="92"/>
    </row>
    <row r="2779" spans="5:6" x14ac:dyDescent="1.05">
      <c r="E2779" s="92"/>
      <c r="F2779" s="92"/>
    </row>
    <row r="2780" spans="5:6" x14ac:dyDescent="1.05">
      <c r="E2780" s="92"/>
      <c r="F2780" s="92"/>
    </row>
    <row r="2781" spans="5:6" x14ac:dyDescent="1.05">
      <c r="E2781" s="92"/>
      <c r="F2781" s="92"/>
    </row>
    <row r="2782" spans="5:6" x14ac:dyDescent="1.05">
      <c r="E2782" s="92"/>
      <c r="F2782" s="92"/>
    </row>
    <row r="2783" spans="5:6" x14ac:dyDescent="1.05">
      <c r="E2783" s="92"/>
      <c r="F2783" s="92"/>
    </row>
    <row r="2784" spans="5:6" x14ac:dyDescent="1.05">
      <c r="E2784" s="92"/>
      <c r="F2784" s="92"/>
    </row>
    <row r="2785" spans="5:6" x14ac:dyDescent="1.05">
      <c r="E2785" s="92"/>
      <c r="F2785" s="92"/>
    </row>
    <row r="2786" spans="5:6" x14ac:dyDescent="1.05">
      <c r="E2786" s="92"/>
      <c r="F2786" s="92"/>
    </row>
    <row r="2787" spans="5:6" x14ac:dyDescent="1.05">
      <c r="E2787" s="92"/>
      <c r="F2787" s="92"/>
    </row>
    <row r="2788" spans="5:6" x14ac:dyDescent="1.05">
      <c r="E2788" s="92"/>
      <c r="F2788" s="92"/>
    </row>
    <row r="2789" spans="5:6" x14ac:dyDescent="1.05">
      <c r="E2789" s="92"/>
      <c r="F2789" s="92"/>
    </row>
    <row r="2790" spans="5:6" x14ac:dyDescent="1.05">
      <c r="E2790" s="92"/>
      <c r="F2790" s="92"/>
    </row>
    <row r="2791" spans="5:6" x14ac:dyDescent="1.05">
      <c r="E2791" s="92"/>
      <c r="F2791" s="92"/>
    </row>
    <row r="2792" spans="5:6" x14ac:dyDescent="1.05">
      <c r="E2792" s="92"/>
      <c r="F2792" s="92"/>
    </row>
    <row r="2793" spans="5:6" x14ac:dyDescent="1.05">
      <c r="E2793" s="92"/>
      <c r="F2793" s="92"/>
    </row>
    <row r="2794" spans="5:6" x14ac:dyDescent="1.05">
      <c r="E2794" s="92"/>
      <c r="F2794" s="92"/>
    </row>
    <row r="2795" spans="5:6" x14ac:dyDescent="1.05">
      <c r="E2795" s="92"/>
      <c r="F2795" s="92"/>
    </row>
    <row r="2796" spans="5:6" x14ac:dyDescent="1.05">
      <c r="E2796" s="92"/>
      <c r="F2796" s="92"/>
    </row>
    <row r="2797" spans="5:6" x14ac:dyDescent="1.05">
      <c r="E2797" s="92"/>
      <c r="F2797" s="92"/>
    </row>
    <row r="2798" spans="5:6" x14ac:dyDescent="1.05">
      <c r="E2798" s="92"/>
      <c r="F2798" s="92"/>
    </row>
    <row r="2799" spans="5:6" x14ac:dyDescent="1.05">
      <c r="E2799" s="92"/>
      <c r="F2799" s="92"/>
    </row>
    <row r="2800" spans="5:6" x14ac:dyDescent="1.05">
      <c r="E2800" s="92"/>
      <c r="F2800" s="92"/>
    </row>
    <row r="2801" spans="5:6" x14ac:dyDescent="1.05">
      <c r="E2801" s="92"/>
      <c r="F2801" s="92"/>
    </row>
    <row r="2802" spans="5:6" x14ac:dyDescent="1.05">
      <c r="E2802" s="92"/>
      <c r="F2802" s="92"/>
    </row>
    <row r="2803" spans="5:6" x14ac:dyDescent="1.05">
      <c r="E2803" s="92"/>
      <c r="F2803" s="92"/>
    </row>
    <row r="2804" spans="5:6" x14ac:dyDescent="1.05">
      <c r="E2804" s="92"/>
      <c r="F2804" s="92"/>
    </row>
    <row r="2805" spans="5:6" x14ac:dyDescent="1.05">
      <c r="E2805" s="92"/>
      <c r="F2805" s="92"/>
    </row>
    <row r="2806" spans="5:6" x14ac:dyDescent="1.05">
      <c r="E2806" s="92"/>
      <c r="F2806" s="92"/>
    </row>
    <row r="2807" spans="5:6" x14ac:dyDescent="1.05">
      <c r="E2807" s="92"/>
      <c r="F2807" s="92"/>
    </row>
    <row r="2808" spans="5:6" x14ac:dyDescent="1.05">
      <c r="E2808" s="92"/>
      <c r="F2808" s="92"/>
    </row>
    <row r="2809" spans="5:6" x14ac:dyDescent="1.05">
      <c r="E2809" s="92"/>
      <c r="F2809" s="92"/>
    </row>
    <row r="2810" spans="5:6" x14ac:dyDescent="1.05">
      <c r="E2810" s="92"/>
      <c r="F2810" s="92"/>
    </row>
    <row r="2811" spans="5:6" x14ac:dyDescent="1.05">
      <c r="E2811" s="92"/>
      <c r="F2811" s="92"/>
    </row>
    <row r="2812" spans="5:6" x14ac:dyDescent="1.05">
      <c r="E2812" s="92"/>
      <c r="F2812" s="92"/>
    </row>
    <row r="2813" spans="5:6" x14ac:dyDescent="1.05">
      <c r="E2813" s="92"/>
      <c r="F2813" s="92"/>
    </row>
    <row r="2814" spans="5:6" x14ac:dyDescent="1.05">
      <c r="E2814" s="92"/>
      <c r="F2814" s="92"/>
    </row>
    <row r="2815" spans="5:6" x14ac:dyDescent="1.05">
      <c r="E2815" s="92"/>
      <c r="F2815" s="92"/>
    </row>
    <row r="2816" spans="5:6" x14ac:dyDescent="1.05">
      <c r="E2816" s="92"/>
      <c r="F2816" s="92"/>
    </row>
    <row r="2817" spans="5:6" x14ac:dyDescent="1.05">
      <c r="E2817" s="92"/>
      <c r="F2817" s="92"/>
    </row>
    <row r="2818" spans="5:6" x14ac:dyDescent="1.05">
      <c r="E2818" s="92"/>
      <c r="F2818" s="92"/>
    </row>
    <row r="2819" spans="5:6" x14ac:dyDescent="1.05">
      <c r="E2819" s="92"/>
      <c r="F2819" s="92"/>
    </row>
    <row r="2820" spans="5:6" x14ac:dyDescent="1.05">
      <c r="E2820" s="92"/>
      <c r="F2820" s="92"/>
    </row>
    <row r="2821" spans="5:6" x14ac:dyDescent="1.05">
      <c r="E2821" s="92"/>
      <c r="F2821" s="92"/>
    </row>
    <row r="2822" spans="5:6" x14ac:dyDescent="1.05">
      <c r="E2822" s="92"/>
      <c r="F2822" s="92"/>
    </row>
    <row r="2823" spans="5:6" x14ac:dyDescent="1.05">
      <c r="E2823" s="92"/>
      <c r="F2823" s="92"/>
    </row>
    <row r="2824" spans="5:6" x14ac:dyDescent="1.05">
      <c r="E2824" s="92"/>
      <c r="F2824" s="92"/>
    </row>
    <row r="2825" spans="5:6" x14ac:dyDescent="1.05">
      <c r="E2825" s="92"/>
      <c r="F2825" s="92"/>
    </row>
    <row r="2826" spans="5:6" x14ac:dyDescent="1.05">
      <c r="E2826" s="92"/>
      <c r="F2826" s="92"/>
    </row>
    <row r="2827" spans="5:6" x14ac:dyDescent="1.05">
      <c r="E2827" s="92"/>
      <c r="F2827" s="92"/>
    </row>
    <row r="2828" spans="5:6" x14ac:dyDescent="1.05">
      <c r="E2828" s="92"/>
      <c r="F2828" s="92"/>
    </row>
    <row r="2829" spans="5:6" x14ac:dyDescent="1.05">
      <c r="E2829" s="92"/>
      <c r="F2829" s="92"/>
    </row>
    <row r="2830" spans="5:6" x14ac:dyDescent="1.05">
      <c r="E2830" s="92"/>
      <c r="F2830" s="92"/>
    </row>
    <row r="2831" spans="5:6" x14ac:dyDescent="1.05">
      <c r="E2831" s="92"/>
      <c r="F2831" s="92"/>
    </row>
    <row r="2832" spans="5:6" x14ac:dyDescent="1.05">
      <c r="E2832" s="92"/>
      <c r="F2832" s="92"/>
    </row>
    <row r="2833" spans="5:6" x14ac:dyDescent="1.05">
      <c r="E2833" s="92"/>
      <c r="F2833" s="92"/>
    </row>
    <row r="2834" spans="5:6" x14ac:dyDescent="1.05">
      <c r="E2834" s="92"/>
      <c r="F2834" s="92"/>
    </row>
    <row r="2835" spans="5:6" x14ac:dyDescent="1.05">
      <c r="E2835" s="92"/>
      <c r="F2835" s="92"/>
    </row>
    <row r="2836" spans="5:6" x14ac:dyDescent="1.05">
      <c r="E2836" s="92"/>
      <c r="F2836" s="92"/>
    </row>
    <row r="2837" spans="5:6" x14ac:dyDescent="1.05">
      <c r="E2837" s="92"/>
      <c r="F2837" s="92"/>
    </row>
    <row r="2838" spans="5:6" x14ac:dyDescent="1.05">
      <c r="E2838" s="92"/>
      <c r="F2838" s="92"/>
    </row>
    <row r="2839" spans="5:6" x14ac:dyDescent="1.05">
      <c r="E2839" s="92"/>
      <c r="F2839" s="92"/>
    </row>
    <row r="2840" spans="5:6" x14ac:dyDescent="1.05">
      <c r="E2840" s="92"/>
      <c r="F2840" s="92"/>
    </row>
    <row r="2841" spans="5:6" x14ac:dyDescent="1.05">
      <c r="E2841" s="92"/>
      <c r="F2841" s="92"/>
    </row>
    <row r="2842" spans="5:6" x14ac:dyDescent="1.05">
      <c r="E2842" s="92"/>
      <c r="F2842" s="92"/>
    </row>
    <row r="2843" spans="5:6" x14ac:dyDescent="1.05">
      <c r="E2843" s="92"/>
      <c r="F2843" s="92"/>
    </row>
    <row r="2844" spans="5:6" x14ac:dyDescent="1.05">
      <c r="E2844" s="92"/>
      <c r="F2844" s="92"/>
    </row>
    <row r="2845" spans="5:6" x14ac:dyDescent="1.05">
      <c r="E2845" s="92"/>
      <c r="F2845" s="92"/>
    </row>
    <row r="2846" spans="5:6" x14ac:dyDescent="1.05">
      <c r="E2846" s="92"/>
      <c r="F2846" s="92"/>
    </row>
    <row r="2847" spans="5:6" x14ac:dyDescent="1.05">
      <c r="E2847" s="92"/>
      <c r="F2847" s="92"/>
    </row>
    <row r="2848" spans="5:6" x14ac:dyDescent="1.05">
      <c r="E2848" s="92"/>
      <c r="F2848" s="92"/>
    </row>
    <row r="2849" spans="5:6" x14ac:dyDescent="1.05">
      <c r="E2849" s="92"/>
      <c r="F2849" s="92"/>
    </row>
    <row r="2850" spans="5:6" x14ac:dyDescent="1.05">
      <c r="E2850" s="92"/>
      <c r="F2850" s="92"/>
    </row>
    <row r="2851" spans="5:6" x14ac:dyDescent="1.05">
      <c r="E2851" s="92"/>
      <c r="F2851" s="92"/>
    </row>
    <row r="2852" spans="5:6" x14ac:dyDescent="1.05">
      <c r="E2852" s="92"/>
      <c r="F2852" s="92"/>
    </row>
    <row r="2853" spans="5:6" x14ac:dyDescent="1.05">
      <c r="E2853" s="92"/>
      <c r="F2853" s="92"/>
    </row>
    <row r="2854" spans="5:6" x14ac:dyDescent="1.05">
      <c r="E2854" s="92"/>
      <c r="F2854" s="92"/>
    </row>
    <row r="2855" spans="5:6" x14ac:dyDescent="1.05">
      <c r="E2855" s="92"/>
      <c r="F2855" s="92"/>
    </row>
    <row r="2856" spans="5:6" x14ac:dyDescent="1.05">
      <c r="E2856" s="92"/>
      <c r="F2856" s="92"/>
    </row>
    <row r="2857" spans="5:6" x14ac:dyDescent="1.05">
      <c r="E2857" s="92"/>
      <c r="F2857" s="92"/>
    </row>
    <row r="2858" spans="5:6" x14ac:dyDescent="1.05">
      <c r="E2858" s="92"/>
      <c r="F2858" s="92"/>
    </row>
    <row r="2859" spans="5:6" x14ac:dyDescent="1.05">
      <c r="E2859" s="92"/>
      <c r="F2859" s="92"/>
    </row>
    <row r="2860" spans="5:6" x14ac:dyDescent="1.05">
      <c r="E2860" s="92"/>
      <c r="F2860" s="92"/>
    </row>
    <row r="2861" spans="5:6" x14ac:dyDescent="1.05">
      <c r="E2861" s="92"/>
      <c r="F2861" s="92"/>
    </row>
    <row r="2862" spans="5:6" x14ac:dyDescent="1.05">
      <c r="E2862" s="92"/>
      <c r="F2862" s="92"/>
    </row>
    <row r="2863" spans="5:6" x14ac:dyDescent="1.05">
      <c r="E2863" s="92"/>
      <c r="F2863" s="92"/>
    </row>
    <row r="2864" spans="5:6" x14ac:dyDescent="1.05">
      <c r="E2864" s="92"/>
      <c r="F2864" s="92"/>
    </row>
    <row r="2865" spans="5:6" x14ac:dyDescent="1.05">
      <c r="E2865" s="92"/>
      <c r="F2865" s="92"/>
    </row>
    <row r="2866" spans="5:6" x14ac:dyDescent="1.05">
      <c r="E2866" s="92"/>
      <c r="F2866" s="92"/>
    </row>
    <row r="2867" spans="5:6" x14ac:dyDescent="1.05">
      <c r="E2867" s="92"/>
      <c r="F2867" s="92"/>
    </row>
    <row r="2868" spans="5:6" x14ac:dyDescent="1.05">
      <c r="E2868" s="92"/>
      <c r="F2868" s="92"/>
    </row>
    <row r="2869" spans="5:6" x14ac:dyDescent="1.05">
      <c r="E2869" s="92"/>
      <c r="F2869" s="92"/>
    </row>
    <row r="2870" spans="5:6" x14ac:dyDescent="1.05">
      <c r="E2870" s="92"/>
      <c r="F2870" s="92"/>
    </row>
    <row r="2871" spans="5:6" x14ac:dyDescent="1.05">
      <c r="E2871" s="92"/>
      <c r="F2871" s="92"/>
    </row>
    <row r="2872" spans="5:6" x14ac:dyDescent="1.05">
      <c r="E2872" s="92"/>
      <c r="F2872" s="92"/>
    </row>
    <row r="2873" spans="5:6" x14ac:dyDescent="1.05">
      <c r="E2873" s="92"/>
      <c r="F2873" s="92"/>
    </row>
    <row r="2874" spans="5:6" x14ac:dyDescent="1.05">
      <c r="E2874" s="92"/>
      <c r="F2874" s="92"/>
    </row>
    <row r="2875" spans="5:6" x14ac:dyDescent="1.05">
      <c r="E2875" s="92"/>
      <c r="F2875" s="92"/>
    </row>
    <row r="2876" spans="5:6" x14ac:dyDescent="1.05">
      <c r="E2876" s="92"/>
      <c r="F2876" s="92"/>
    </row>
    <row r="2877" spans="5:6" x14ac:dyDescent="1.05">
      <c r="E2877" s="92"/>
      <c r="F2877" s="92"/>
    </row>
    <row r="2878" spans="5:6" x14ac:dyDescent="1.05">
      <c r="E2878" s="92"/>
      <c r="F2878" s="92"/>
    </row>
    <row r="2879" spans="5:6" x14ac:dyDescent="1.05">
      <c r="E2879" s="92"/>
      <c r="F2879" s="92"/>
    </row>
    <row r="2880" spans="5:6" x14ac:dyDescent="1.05">
      <c r="E2880" s="92"/>
      <c r="F2880" s="92"/>
    </row>
    <row r="2881" spans="5:6" x14ac:dyDescent="1.05">
      <c r="E2881" s="92"/>
      <c r="F2881" s="92"/>
    </row>
    <row r="2882" spans="5:6" x14ac:dyDescent="1.05">
      <c r="E2882" s="92"/>
      <c r="F2882" s="92"/>
    </row>
    <row r="2883" spans="5:6" x14ac:dyDescent="1.05">
      <c r="E2883" s="92"/>
      <c r="F2883" s="92"/>
    </row>
    <row r="2884" spans="5:6" x14ac:dyDescent="1.05">
      <c r="E2884" s="92"/>
      <c r="F2884" s="92"/>
    </row>
    <row r="2885" spans="5:6" x14ac:dyDescent="1.05">
      <c r="E2885" s="92"/>
      <c r="F2885" s="92"/>
    </row>
    <row r="2886" spans="5:6" x14ac:dyDescent="1.05">
      <c r="E2886" s="92"/>
      <c r="F2886" s="92"/>
    </row>
    <row r="2887" spans="5:6" x14ac:dyDescent="1.05">
      <c r="E2887" s="92"/>
      <c r="F2887" s="92"/>
    </row>
    <row r="2888" spans="5:6" x14ac:dyDescent="1.05">
      <c r="E2888" s="92"/>
      <c r="F2888" s="92"/>
    </row>
    <row r="2889" spans="5:6" x14ac:dyDescent="1.05">
      <c r="E2889" s="92"/>
      <c r="F2889" s="92"/>
    </row>
    <row r="2890" spans="5:6" x14ac:dyDescent="1.05">
      <c r="E2890" s="92"/>
      <c r="F2890" s="92"/>
    </row>
    <row r="2891" spans="5:6" x14ac:dyDescent="1.05">
      <c r="E2891" s="92"/>
      <c r="F2891" s="92"/>
    </row>
    <row r="2892" spans="5:6" x14ac:dyDescent="1.05">
      <c r="E2892" s="92"/>
      <c r="F2892" s="92"/>
    </row>
    <row r="2893" spans="5:6" x14ac:dyDescent="1.05">
      <c r="E2893" s="92"/>
      <c r="F2893" s="92"/>
    </row>
    <row r="2894" spans="5:6" x14ac:dyDescent="1.05">
      <c r="E2894" s="92"/>
      <c r="F2894" s="92"/>
    </row>
    <row r="2895" spans="5:6" x14ac:dyDescent="1.05">
      <c r="E2895" s="92"/>
      <c r="F2895" s="92"/>
    </row>
    <row r="2896" spans="5:6" x14ac:dyDescent="1.05">
      <c r="E2896" s="92"/>
      <c r="F2896" s="92"/>
    </row>
    <row r="2897" spans="5:6" x14ac:dyDescent="1.05">
      <c r="E2897" s="92"/>
      <c r="F2897" s="92"/>
    </row>
    <row r="2898" spans="5:6" x14ac:dyDescent="1.05">
      <c r="E2898" s="92"/>
      <c r="F2898" s="92"/>
    </row>
    <row r="2899" spans="5:6" x14ac:dyDescent="1.05">
      <c r="E2899" s="92"/>
      <c r="F2899" s="92"/>
    </row>
    <row r="2900" spans="5:6" x14ac:dyDescent="1.05">
      <c r="E2900" s="92"/>
      <c r="F2900" s="92"/>
    </row>
    <row r="2901" spans="5:6" x14ac:dyDescent="1.05">
      <c r="E2901" s="92"/>
      <c r="F2901" s="92"/>
    </row>
    <row r="2902" spans="5:6" x14ac:dyDescent="1.05">
      <c r="E2902" s="92"/>
      <c r="F2902" s="92"/>
    </row>
    <row r="2903" spans="5:6" x14ac:dyDescent="1.05">
      <c r="E2903" s="92"/>
      <c r="F2903" s="92"/>
    </row>
    <row r="2904" spans="5:6" x14ac:dyDescent="1.05">
      <c r="E2904" s="92"/>
      <c r="F2904" s="92"/>
    </row>
    <row r="2905" spans="5:6" x14ac:dyDescent="1.05">
      <c r="E2905" s="92"/>
      <c r="F2905" s="92"/>
    </row>
    <row r="2906" spans="5:6" x14ac:dyDescent="1.05">
      <c r="E2906" s="92"/>
      <c r="F2906" s="92"/>
    </row>
    <row r="2907" spans="5:6" x14ac:dyDescent="1.05">
      <c r="E2907" s="92"/>
      <c r="F2907" s="92"/>
    </row>
    <row r="2908" spans="5:6" x14ac:dyDescent="1.05">
      <c r="E2908" s="92"/>
      <c r="F2908" s="92"/>
    </row>
    <row r="2909" spans="5:6" x14ac:dyDescent="1.05">
      <c r="E2909" s="92"/>
      <c r="F2909" s="92"/>
    </row>
    <row r="2910" spans="5:6" x14ac:dyDescent="1.05">
      <c r="E2910" s="92"/>
      <c r="F2910" s="92"/>
    </row>
    <row r="2911" spans="5:6" x14ac:dyDescent="1.05">
      <c r="E2911" s="92"/>
      <c r="F2911" s="92"/>
    </row>
    <row r="2912" spans="5:6" x14ac:dyDescent="1.05">
      <c r="E2912" s="92"/>
      <c r="F2912" s="92"/>
    </row>
    <row r="2913" spans="5:6" x14ac:dyDescent="1.05">
      <c r="E2913" s="92"/>
      <c r="F2913" s="92"/>
    </row>
    <row r="2914" spans="5:6" x14ac:dyDescent="1.05">
      <c r="E2914" s="92"/>
      <c r="F2914" s="92"/>
    </row>
    <row r="2915" spans="5:6" x14ac:dyDescent="1.05">
      <c r="E2915" s="92"/>
      <c r="F2915" s="92"/>
    </row>
    <row r="2916" spans="5:6" x14ac:dyDescent="1.05">
      <c r="E2916" s="92"/>
      <c r="F2916" s="92"/>
    </row>
    <row r="2917" spans="5:6" x14ac:dyDescent="1.05">
      <c r="E2917" s="92"/>
      <c r="F2917" s="92"/>
    </row>
    <row r="2918" spans="5:6" x14ac:dyDescent="1.05">
      <c r="E2918" s="92"/>
      <c r="F2918" s="92"/>
    </row>
    <row r="2919" spans="5:6" x14ac:dyDescent="1.05">
      <c r="E2919" s="92"/>
      <c r="F2919" s="92"/>
    </row>
    <row r="2920" spans="5:6" x14ac:dyDescent="1.05">
      <c r="E2920" s="92"/>
      <c r="F2920" s="92"/>
    </row>
    <row r="2921" spans="5:6" x14ac:dyDescent="1.05">
      <c r="E2921" s="92"/>
      <c r="F2921" s="92"/>
    </row>
    <row r="2922" spans="5:6" x14ac:dyDescent="1.05">
      <c r="E2922" s="92"/>
      <c r="F2922" s="92"/>
    </row>
    <row r="2923" spans="5:6" x14ac:dyDescent="1.05">
      <c r="E2923" s="92"/>
      <c r="F2923" s="92"/>
    </row>
    <row r="2924" spans="5:6" x14ac:dyDescent="1.05">
      <c r="E2924" s="92"/>
      <c r="F2924" s="92"/>
    </row>
    <row r="2925" spans="5:6" x14ac:dyDescent="1.05">
      <c r="E2925" s="92"/>
      <c r="F2925" s="92"/>
    </row>
    <row r="2926" spans="5:6" x14ac:dyDescent="1.05">
      <c r="E2926" s="92"/>
      <c r="F2926" s="92"/>
    </row>
    <row r="2927" spans="5:6" x14ac:dyDescent="1.05">
      <c r="E2927" s="92"/>
      <c r="F2927" s="92"/>
    </row>
    <row r="2928" spans="5:6" x14ac:dyDescent="1.05">
      <c r="E2928" s="92"/>
      <c r="F2928" s="92"/>
    </row>
    <row r="2929" spans="5:6" x14ac:dyDescent="1.05">
      <c r="E2929" s="92"/>
      <c r="F2929" s="92"/>
    </row>
    <row r="2930" spans="5:6" x14ac:dyDescent="1.05">
      <c r="E2930" s="92"/>
      <c r="F2930" s="92"/>
    </row>
    <row r="2931" spans="5:6" x14ac:dyDescent="1.05">
      <c r="E2931" s="92"/>
      <c r="F2931" s="92"/>
    </row>
    <row r="2932" spans="5:6" x14ac:dyDescent="1.05">
      <c r="E2932" s="92"/>
      <c r="F2932" s="92"/>
    </row>
    <row r="2933" spans="5:6" x14ac:dyDescent="1.05">
      <c r="E2933" s="92"/>
      <c r="F2933" s="92"/>
    </row>
    <row r="2934" spans="5:6" x14ac:dyDescent="1.05">
      <c r="E2934" s="92"/>
      <c r="F2934" s="92"/>
    </row>
    <row r="2935" spans="5:6" x14ac:dyDescent="1.05">
      <c r="E2935" s="92"/>
      <c r="F2935" s="92"/>
    </row>
    <row r="2936" spans="5:6" x14ac:dyDescent="1.05">
      <c r="E2936" s="92"/>
      <c r="F2936" s="92"/>
    </row>
    <row r="2937" spans="5:6" x14ac:dyDescent="1.05">
      <c r="E2937" s="92"/>
      <c r="F2937" s="92"/>
    </row>
    <row r="2938" spans="5:6" x14ac:dyDescent="1.05">
      <c r="E2938" s="92"/>
      <c r="F2938" s="92"/>
    </row>
    <row r="2939" spans="5:6" x14ac:dyDescent="1.05">
      <c r="E2939" s="92"/>
      <c r="F2939" s="92"/>
    </row>
    <row r="2940" spans="5:6" x14ac:dyDescent="1.05">
      <c r="E2940" s="92"/>
      <c r="F2940" s="92"/>
    </row>
    <row r="2941" spans="5:6" x14ac:dyDescent="1.05">
      <c r="E2941" s="92"/>
      <c r="F2941" s="92"/>
    </row>
    <row r="2942" spans="5:6" x14ac:dyDescent="1.05">
      <c r="E2942" s="92"/>
      <c r="F2942" s="92"/>
    </row>
    <row r="2943" spans="5:6" x14ac:dyDescent="1.05">
      <c r="E2943" s="92"/>
      <c r="F2943" s="92"/>
    </row>
    <row r="2944" spans="5:6" x14ac:dyDescent="1.05">
      <c r="E2944" s="92"/>
      <c r="F2944" s="92"/>
    </row>
    <row r="2945" spans="5:6" x14ac:dyDescent="1.05">
      <c r="E2945" s="92"/>
      <c r="F2945" s="92"/>
    </row>
    <row r="2946" spans="5:6" x14ac:dyDescent="1.05">
      <c r="E2946" s="92"/>
      <c r="F2946" s="92"/>
    </row>
    <row r="2947" spans="5:6" x14ac:dyDescent="1.05">
      <c r="E2947" s="92"/>
      <c r="F2947" s="92"/>
    </row>
    <row r="2948" spans="5:6" x14ac:dyDescent="1.05">
      <c r="E2948" s="92"/>
      <c r="F2948" s="92"/>
    </row>
    <row r="2949" spans="5:6" x14ac:dyDescent="1.05">
      <c r="E2949" s="92"/>
      <c r="F2949" s="92"/>
    </row>
    <row r="2950" spans="5:6" x14ac:dyDescent="1.05">
      <c r="E2950" s="92"/>
      <c r="F2950" s="92"/>
    </row>
    <row r="2951" spans="5:6" x14ac:dyDescent="1.05">
      <c r="E2951" s="92"/>
      <c r="F2951" s="92"/>
    </row>
    <row r="2952" spans="5:6" x14ac:dyDescent="1.05">
      <c r="E2952" s="92"/>
      <c r="F2952" s="92"/>
    </row>
    <row r="2953" spans="5:6" x14ac:dyDescent="1.05">
      <c r="E2953" s="92"/>
      <c r="F2953" s="92"/>
    </row>
    <row r="2954" spans="5:6" x14ac:dyDescent="1.05">
      <c r="E2954" s="92"/>
      <c r="F2954" s="92"/>
    </row>
    <row r="2955" spans="5:6" x14ac:dyDescent="1.05">
      <c r="E2955" s="92"/>
      <c r="F2955" s="92"/>
    </row>
    <row r="2956" spans="5:6" x14ac:dyDescent="1.05">
      <c r="E2956" s="92"/>
      <c r="F2956" s="92"/>
    </row>
    <row r="2957" spans="5:6" x14ac:dyDescent="1.05">
      <c r="E2957" s="92"/>
      <c r="F2957" s="92"/>
    </row>
    <row r="2958" spans="5:6" x14ac:dyDescent="1.05">
      <c r="E2958" s="92"/>
      <c r="F2958" s="92"/>
    </row>
    <row r="2959" spans="5:6" x14ac:dyDescent="1.05">
      <c r="E2959" s="92"/>
      <c r="F2959" s="92"/>
    </row>
    <row r="2960" spans="5:6" x14ac:dyDescent="1.05">
      <c r="E2960" s="92"/>
      <c r="F2960" s="92"/>
    </row>
    <row r="2961" spans="5:6" x14ac:dyDescent="1.05">
      <c r="E2961" s="92"/>
      <c r="F2961" s="92"/>
    </row>
    <row r="2962" spans="5:6" x14ac:dyDescent="1.05">
      <c r="E2962" s="92"/>
      <c r="F2962" s="92"/>
    </row>
    <row r="2963" spans="5:6" x14ac:dyDescent="1.05">
      <c r="E2963" s="92"/>
      <c r="F2963" s="92"/>
    </row>
    <row r="2964" spans="5:6" x14ac:dyDescent="1.05">
      <c r="E2964" s="92"/>
      <c r="F2964" s="92"/>
    </row>
    <row r="2965" spans="5:6" x14ac:dyDescent="1.05">
      <c r="E2965" s="92"/>
      <c r="F2965" s="92"/>
    </row>
    <row r="2966" spans="5:6" x14ac:dyDescent="1.05">
      <c r="E2966" s="92"/>
      <c r="F2966" s="92"/>
    </row>
    <row r="2967" spans="5:6" x14ac:dyDescent="1.05">
      <c r="E2967" s="92"/>
      <c r="F2967" s="92"/>
    </row>
    <row r="2968" spans="5:6" x14ac:dyDescent="1.05">
      <c r="E2968" s="92"/>
      <c r="F2968" s="92"/>
    </row>
    <row r="2969" spans="5:6" x14ac:dyDescent="1.05">
      <c r="E2969" s="92"/>
      <c r="F2969" s="92"/>
    </row>
    <row r="2970" spans="5:6" x14ac:dyDescent="1.05">
      <c r="E2970" s="92"/>
      <c r="F2970" s="92"/>
    </row>
    <row r="2971" spans="5:6" x14ac:dyDescent="1.05">
      <c r="E2971" s="92"/>
      <c r="F2971" s="92"/>
    </row>
    <row r="2972" spans="5:6" x14ac:dyDescent="1.05">
      <c r="E2972" s="92"/>
      <c r="F2972" s="92"/>
    </row>
    <row r="2973" spans="5:6" x14ac:dyDescent="1.05">
      <c r="E2973" s="92"/>
      <c r="F2973" s="92"/>
    </row>
    <row r="2974" spans="5:6" x14ac:dyDescent="1.05">
      <c r="E2974" s="92"/>
      <c r="F2974" s="92"/>
    </row>
    <row r="2975" spans="5:6" x14ac:dyDescent="1.05">
      <c r="E2975" s="92"/>
      <c r="F2975" s="92"/>
    </row>
    <row r="2976" spans="5:6" x14ac:dyDescent="1.05">
      <c r="E2976" s="92"/>
      <c r="F2976" s="92"/>
    </row>
    <row r="2977" spans="5:6" x14ac:dyDescent="1.05">
      <c r="E2977" s="92"/>
      <c r="F2977" s="92"/>
    </row>
    <row r="2978" spans="5:6" x14ac:dyDescent="1.05">
      <c r="E2978" s="92"/>
      <c r="F2978" s="92"/>
    </row>
    <row r="2979" spans="5:6" x14ac:dyDescent="1.05">
      <c r="E2979" s="92"/>
      <c r="F2979" s="92"/>
    </row>
    <row r="2980" spans="5:6" x14ac:dyDescent="1.05">
      <c r="E2980" s="92"/>
      <c r="F2980" s="92"/>
    </row>
    <row r="2981" spans="5:6" x14ac:dyDescent="1.05">
      <c r="E2981" s="92"/>
      <c r="F2981" s="92"/>
    </row>
    <row r="2982" spans="5:6" x14ac:dyDescent="1.05">
      <c r="E2982" s="92"/>
      <c r="F2982" s="92"/>
    </row>
    <row r="2983" spans="5:6" x14ac:dyDescent="1.05">
      <c r="E2983" s="92"/>
      <c r="F2983" s="92"/>
    </row>
    <row r="2984" spans="5:6" x14ac:dyDescent="1.05">
      <c r="E2984" s="92"/>
      <c r="F2984" s="92"/>
    </row>
    <row r="2985" spans="5:6" x14ac:dyDescent="1.05">
      <c r="E2985" s="92"/>
      <c r="F2985" s="92"/>
    </row>
    <row r="2986" spans="5:6" x14ac:dyDescent="1.05">
      <c r="E2986" s="92"/>
      <c r="F2986" s="92"/>
    </row>
    <row r="2987" spans="5:6" x14ac:dyDescent="1.05">
      <c r="E2987" s="92"/>
      <c r="F2987" s="92"/>
    </row>
    <row r="2988" spans="5:6" x14ac:dyDescent="1.05">
      <c r="E2988" s="92"/>
      <c r="F2988" s="92"/>
    </row>
    <row r="2989" spans="5:6" x14ac:dyDescent="1.05">
      <c r="E2989" s="92"/>
      <c r="F2989" s="92"/>
    </row>
    <row r="2990" spans="5:6" x14ac:dyDescent="1.05">
      <c r="E2990" s="92"/>
      <c r="F2990" s="92"/>
    </row>
    <row r="2991" spans="5:6" x14ac:dyDescent="1.05">
      <c r="E2991" s="92"/>
      <c r="F2991" s="92"/>
    </row>
    <row r="2992" spans="5:6" x14ac:dyDescent="1.05">
      <c r="E2992" s="92"/>
      <c r="F2992" s="92"/>
    </row>
    <row r="2993" spans="5:6" x14ac:dyDescent="1.05">
      <c r="E2993" s="92"/>
      <c r="F2993" s="92"/>
    </row>
    <row r="2994" spans="5:6" x14ac:dyDescent="1.05">
      <c r="E2994" s="92"/>
      <c r="F2994" s="92"/>
    </row>
    <row r="2995" spans="5:6" x14ac:dyDescent="1.05">
      <c r="E2995" s="92"/>
      <c r="F2995" s="92"/>
    </row>
    <row r="2996" spans="5:6" x14ac:dyDescent="1.05">
      <c r="E2996" s="92"/>
      <c r="F2996" s="92"/>
    </row>
    <row r="2997" spans="5:6" x14ac:dyDescent="1.05">
      <c r="E2997" s="92"/>
      <c r="F2997" s="92"/>
    </row>
    <row r="2998" spans="5:6" x14ac:dyDescent="1.05">
      <c r="E2998" s="92"/>
      <c r="F2998" s="92"/>
    </row>
    <row r="2999" spans="5:6" x14ac:dyDescent="1.05">
      <c r="E2999" s="92"/>
      <c r="F2999" s="92"/>
    </row>
    <row r="3000" spans="5:6" x14ac:dyDescent="1.05">
      <c r="E3000" s="92"/>
      <c r="F3000" s="92"/>
    </row>
    <row r="3001" spans="5:6" x14ac:dyDescent="1.05">
      <c r="E3001" s="92"/>
      <c r="F3001" s="92"/>
    </row>
    <row r="3002" spans="5:6" x14ac:dyDescent="1.05">
      <c r="E3002" s="92"/>
      <c r="F3002" s="92"/>
    </row>
    <row r="3003" spans="5:6" x14ac:dyDescent="1.05">
      <c r="E3003" s="92"/>
      <c r="F3003" s="92"/>
    </row>
    <row r="3004" spans="5:6" x14ac:dyDescent="1.05">
      <c r="E3004" s="92"/>
      <c r="F3004" s="92"/>
    </row>
    <row r="3005" spans="5:6" x14ac:dyDescent="1.05">
      <c r="E3005" s="92"/>
      <c r="F3005" s="92"/>
    </row>
    <row r="3006" spans="5:6" x14ac:dyDescent="1.05">
      <c r="E3006" s="92"/>
      <c r="F3006" s="92"/>
    </row>
    <row r="3007" spans="5:6" x14ac:dyDescent="1.05">
      <c r="E3007" s="92"/>
      <c r="F3007" s="92"/>
    </row>
    <row r="3008" spans="5:6" x14ac:dyDescent="1.05">
      <c r="E3008" s="92"/>
      <c r="F3008" s="92"/>
    </row>
    <row r="3009" spans="5:6" x14ac:dyDescent="1.05">
      <c r="E3009" s="92"/>
      <c r="F3009" s="92"/>
    </row>
    <row r="3010" spans="5:6" x14ac:dyDescent="1.05">
      <c r="E3010" s="92"/>
      <c r="F3010" s="92"/>
    </row>
    <row r="3011" spans="5:6" x14ac:dyDescent="1.05">
      <c r="E3011" s="92"/>
      <c r="F3011" s="92"/>
    </row>
    <row r="3012" spans="5:6" x14ac:dyDescent="1.05">
      <c r="E3012" s="92"/>
      <c r="F3012" s="92"/>
    </row>
    <row r="3013" spans="5:6" x14ac:dyDescent="1.05">
      <c r="E3013" s="92"/>
      <c r="F3013" s="92"/>
    </row>
    <row r="3014" spans="5:6" x14ac:dyDescent="1.05">
      <c r="E3014" s="92"/>
      <c r="F3014" s="92"/>
    </row>
    <row r="3015" spans="5:6" x14ac:dyDescent="1.05">
      <c r="E3015" s="92"/>
      <c r="F3015" s="92"/>
    </row>
    <row r="3016" spans="5:6" x14ac:dyDescent="1.05">
      <c r="E3016" s="92"/>
      <c r="F3016" s="92"/>
    </row>
    <row r="3017" spans="5:6" x14ac:dyDescent="1.05">
      <c r="E3017" s="92"/>
      <c r="F3017" s="92"/>
    </row>
    <row r="3018" spans="5:6" x14ac:dyDescent="1.05">
      <c r="E3018" s="92"/>
      <c r="F3018" s="92"/>
    </row>
    <row r="3019" spans="5:6" x14ac:dyDescent="1.05">
      <c r="E3019" s="92"/>
      <c r="F3019" s="92"/>
    </row>
    <row r="3020" spans="5:6" x14ac:dyDescent="1.05">
      <c r="E3020" s="92"/>
      <c r="F3020" s="92"/>
    </row>
    <row r="3021" spans="5:6" x14ac:dyDescent="1.05">
      <c r="E3021" s="92"/>
      <c r="F3021" s="92"/>
    </row>
    <row r="3022" spans="5:6" x14ac:dyDescent="1.05">
      <c r="E3022" s="92"/>
      <c r="F3022" s="92"/>
    </row>
    <row r="3023" spans="5:6" x14ac:dyDescent="1.05">
      <c r="E3023" s="92"/>
      <c r="F3023" s="92"/>
    </row>
    <row r="3024" spans="5:6" x14ac:dyDescent="1.05">
      <c r="E3024" s="92"/>
      <c r="F3024" s="92"/>
    </row>
    <row r="3025" spans="5:6" x14ac:dyDescent="1.05">
      <c r="E3025" s="92"/>
      <c r="F3025" s="92"/>
    </row>
    <row r="3026" spans="5:6" x14ac:dyDescent="1.05">
      <c r="E3026" s="92"/>
      <c r="F3026" s="92"/>
    </row>
    <row r="3027" spans="5:6" x14ac:dyDescent="1.05">
      <c r="E3027" s="92"/>
      <c r="F3027" s="92"/>
    </row>
    <row r="3028" spans="5:6" x14ac:dyDescent="1.05">
      <c r="E3028" s="92"/>
      <c r="F3028" s="92"/>
    </row>
    <row r="3029" spans="5:6" x14ac:dyDescent="1.05">
      <c r="E3029" s="92"/>
      <c r="F3029" s="92"/>
    </row>
    <row r="3030" spans="5:6" x14ac:dyDescent="1.05">
      <c r="E3030" s="92"/>
      <c r="F3030" s="92"/>
    </row>
    <row r="3031" spans="5:6" x14ac:dyDescent="1.05">
      <c r="E3031" s="92"/>
      <c r="F3031" s="92"/>
    </row>
    <row r="3032" spans="5:6" x14ac:dyDescent="1.05">
      <c r="E3032" s="92"/>
      <c r="F3032" s="92"/>
    </row>
    <row r="3033" spans="5:6" x14ac:dyDescent="1.05">
      <c r="E3033" s="92"/>
      <c r="F3033" s="92"/>
    </row>
    <row r="3034" spans="5:6" x14ac:dyDescent="1.05">
      <c r="E3034" s="92"/>
      <c r="F3034" s="92"/>
    </row>
    <row r="3035" spans="5:6" x14ac:dyDescent="1.05">
      <c r="E3035" s="92"/>
      <c r="F3035" s="92"/>
    </row>
    <row r="3036" spans="5:6" x14ac:dyDescent="1.05">
      <c r="E3036" s="92"/>
      <c r="F3036" s="92"/>
    </row>
    <row r="3037" spans="5:6" x14ac:dyDescent="1.05">
      <c r="E3037" s="92"/>
      <c r="F3037" s="92"/>
    </row>
    <row r="3038" spans="5:6" x14ac:dyDescent="1.05">
      <c r="E3038" s="92"/>
      <c r="F3038" s="92"/>
    </row>
    <row r="3039" spans="5:6" x14ac:dyDescent="1.05">
      <c r="E3039" s="92"/>
      <c r="F3039" s="92"/>
    </row>
    <row r="3040" spans="5:6" x14ac:dyDescent="1.05">
      <c r="E3040" s="92"/>
      <c r="F3040" s="92"/>
    </row>
    <row r="3041" spans="5:6" x14ac:dyDescent="1.05">
      <c r="E3041" s="92"/>
      <c r="F3041" s="92"/>
    </row>
    <row r="3042" spans="5:6" x14ac:dyDescent="1.05">
      <c r="E3042" s="92"/>
      <c r="F3042" s="92"/>
    </row>
    <row r="3043" spans="5:6" x14ac:dyDescent="1.05">
      <c r="E3043" s="92"/>
      <c r="F3043" s="92"/>
    </row>
    <row r="3044" spans="5:6" x14ac:dyDescent="1.05">
      <c r="E3044" s="92"/>
      <c r="F3044" s="92"/>
    </row>
  </sheetData>
  <dataConsolidate/>
  <mergeCells count="136">
    <mergeCell ref="A1:O1"/>
    <mergeCell ref="A4:A7"/>
    <mergeCell ref="B4:B7"/>
    <mergeCell ref="C4:C7"/>
    <mergeCell ref="D4:O4"/>
    <mergeCell ref="P4:AM4"/>
    <mergeCell ref="O5:O7"/>
    <mergeCell ref="P5:W5"/>
    <mergeCell ref="X5:AE5"/>
    <mergeCell ref="AF5:AM5"/>
    <mergeCell ref="J5:J7"/>
    <mergeCell ref="L5:L7"/>
    <mergeCell ref="AN4:AW4"/>
    <mergeCell ref="D5:D7"/>
    <mergeCell ref="E5:E7"/>
    <mergeCell ref="F5:F7"/>
    <mergeCell ref="G5:G7"/>
    <mergeCell ref="H5:H7"/>
    <mergeCell ref="I5:I7"/>
    <mergeCell ref="K5:K7"/>
    <mergeCell ref="M5:M7"/>
    <mergeCell ref="N5:N7"/>
    <mergeCell ref="AN5:AS5"/>
    <mergeCell ref="AT5:AW5"/>
    <mergeCell ref="P6:S6"/>
    <mergeCell ref="T6:W6"/>
    <mergeCell ref="X6:AA6"/>
    <mergeCell ref="AB6:AE6"/>
    <mergeCell ref="AF6:AI6"/>
    <mergeCell ref="AJ6:AM6"/>
    <mergeCell ref="AN6:AN7"/>
    <mergeCell ref="AO6:AO7"/>
    <mergeCell ref="AV6:AV7"/>
    <mergeCell ref="AW6:AW7"/>
    <mergeCell ref="AQ6:AQ7"/>
    <mergeCell ref="AR6:AR7"/>
    <mergeCell ref="A83:C84"/>
    <mergeCell ref="D83:D84"/>
    <mergeCell ref="E83:E84"/>
    <mergeCell ref="F83:F84"/>
    <mergeCell ref="G83:G84"/>
    <mergeCell ref="H83:H84"/>
    <mergeCell ref="I83:I84"/>
    <mergeCell ref="K83:K84"/>
    <mergeCell ref="AP6:AP7"/>
    <mergeCell ref="M83:M84"/>
    <mergeCell ref="N83:N84"/>
    <mergeCell ref="O83:O84"/>
    <mergeCell ref="J83:J84"/>
    <mergeCell ref="L83:L84"/>
    <mergeCell ref="AS6:AS7"/>
    <mergeCell ref="AT6:AT7"/>
    <mergeCell ref="AU6:AU7"/>
    <mergeCell ref="AW83:AW84"/>
    <mergeCell ref="P84:S84"/>
    <mergeCell ref="T84:W84"/>
    <mergeCell ref="X84:AA84"/>
    <mergeCell ref="AB84:AE84"/>
    <mergeCell ref="AF84:AI84"/>
    <mergeCell ref="AJ84:AM84"/>
    <mergeCell ref="AN84:AS84"/>
    <mergeCell ref="AT83:AT84"/>
    <mergeCell ref="AU83:AU84"/>
    <mergeCell ref="AV83:AV84"/>
    <mergeCell ref="I85:I86"/>
    <mergeCell ref="K85:K86"/>
    <mergeCell ref="M85:M86"/>
    <mergeCell ref="N85:N86"/>
    <mergeCell ref="O85:O86"/>
    <mergeCell ref="AT85:AT86"/>
    <mergeCell ref="A85:C86"/>
    <mergeCell ref="D85:D86"/>
    <mergeCell ref="E85:E86"/>
    <mergeCell ref="F85:F86"/>
    <mergeCell ref="G85:G86"/>
    <mergeCell ref="H85:H86"/>
    <mergeCell ref="J85:J86"/>
    <mergeCell ref="L85:L86"/>
    <mergeCell ref="AU85:AU86"/>
    <mergeCell ref="AV85:AV86"/>
    <mergeCell ref="AW85:AW86"/>
    <mergeCell ref="P86:S86"/>
    <mergeCell ref="T86:W86"/>
    <mergeCell ref="X86:AA86"/>
    <mergeCell ref="AB86:AE86"/>
    <mergeCell ref="AF86:AI86"/>
    <mergeCell ref="AJ86:AM86"/>
    <mergeCell ref="AN86:AS86"/>
    <mergeCell ref="I87:I88"/>
    <mergeCell ref="K87:K88"/>
    <mergeCell ref="M87:M88"/>
    <mergeCell ref="N87:N88"/>
    <mergeCell ref="O87:O88"/>
    <mergeCell ref="AT87:AT88"/>
    <mergeCell ref="A87:C88"/>
    <mergeCell ref="D87:D88"/>
    <mergeCell ref="E87:E88"/>
    <mergeCell ref="F87:F88"/>
    <mergeCell ref="G87:G88"/>
    <mergeCell ref="H87:H88"/>
    <mergeCell ref="J87:J88"/>
    <mergeCell ref="L87:L88"/>
    <mergeCell ref="AU87:AU88"/>
    <mergeCell ref="AV87:AV88"/>
    <mergeCell ref="AW87:AW88"/>
    <mergeCell ref="P88:S88"/>
    <mergeCell ref="T88:W88"/>
    <mergeCell ref="X88:AA88"/>
    <mergeCell ref="AB88:AE88"/>
    <mergeCell ref="AF88:AI88"/>
    <mergeCell ref="AJ88:AM88"/>
    <mergeCell ref="AN88:AS88"/>
    <mergeCell ref="I89:I90"/>
    <mergeCell ref="K89:K90"/>
    <mergeCell ref="M89:M90"/>
    <mergeCell ref="N89:N90"/>
    <mergeCell ref="O89:O90"/>
    <mergeCell ref="AT89:AT90"/>
    <mergeCell ref="A89:C90"/>
    <mergeCell ref="D89:D90"/>
    <mergeCell ref="E89:E90"/>
    <mergeCell ref="F89:F90"/>
    <mergeCell ref="G89:G90"/>
    <mergeCell ref="H89:H90"/>
    <mergeCell ref="J89:J90"/>
    <mergeCell ref="L89:L90"/>
    <mergeCell ref="AU89:AU90"/>
    <mergeCell ref="AV89:AV90"/>
    <mergeCell ref="AW89:AW90"/>
    <mergeCell ref="P90:S90"/>
    <mergeCell ref="T90:W90"/>
    <mergeCell ref="X90:AA90"/>
    <mergeCell ref="AB90:AE90"/>
    <mergeCell ref="AF90:AI90"/>
    <mergeCell ref="AJ90:AM90"/>
    <mergeCell ref="AN90:AS90"/>
  </mergeCells>
  <printOptions horizontalCentered="1" verticalCentered="1"/>
  <pageMargins left="0.19685039370078741" right="0.19685039370078741" top="0" bottom="3.937007874015748E-2" header="0" footer="0"/>
  <pageSetup paperSize="9" scale="19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zalacznik_nr_1</vt:lpstr>
      <vt:lpstr>zalacznik_nr_2_plan_SS</vt:lpstr>
      <vt:lpstr>zalacznik_nr_3_plan_SN</vt:lpstr>
    </vt:vector>
  </TitlesOfParts>
  <Company>PWSZ Konin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Zimny</dc:creator>
  <cp:lastModifiedBy>Anna Kotfas</cp:lastModifiedBy>
  <cp:lastPrinted>2022-03-29T05:30:21Z</cp:lastPrinted>
  <dcterms:created xsi:type="dcterms:W3CDTF">2000-08-09T08:42:37Z</dcterms:created>
  <dcterms:modified xsi:type="dcterms:W3CDTF">2022-05-05T05:42:47Z</dcterms:modified>
</cp:coreProperties>
</file>